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2" sheetId="1" r:id="rId1"/>
  </sheets>
  <externalReferences>
    <externalReference r:id="rId2"/>
  </externalReferences>
  <definedNames>
    <definedName name="kind_of_cons">[1]TEHSHEET!$R$2:$R$6</definedName>
    <definedName name="kind_of_heat_transfer">[1]TEHSHEET!$O$2:$O$12</definedName>
    <definedName name="kind_of_scheme_in">[1]TEHSHEET!$Q$2:$Q$5</definedName>
    <definedName name="org">[1]Титульный!$F$31</definedName>
    <definedName name="PT_DIFFERENTIATION_CS">'[1]Перечень тарифов'!$AL$12:$AL$122</definedName>
    <definedName name="PT_DIFFERENTIATION_CS_ID">'[1]Перечень тарифов'!$AF$12:$AF$122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P_FORM_COLDVSNA_4_NAME_FORM">[1]DATA_FORMS!$C$17</definedName>
    <definedName name="PT_R_FORM_COLDVSNA_16_NAME_FORM">[1]DATA_FORMS!$C$19</definedName>
    <definedName name="TEMPLATE_GROUP">[1]TEHSHEET!$E$45</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25725"/>
</workbook>
</file>

<file path=xl/calcChain.xml><?xml version="1.0" encoding="utf-8"?>
<calcChain xmlns="http://schemas.openxmlformats.org/spreadsheetml/2006/main">
  <c r="BS35" i="1"/>
  <c r="BS34"/>
  <c r="BS33"/>
  <c r="BS32"/>
  <c r="BS31"/>
  <c r="BS30"/>
  <c r="BS29"/>
  <c r="BJ29"/>
  <c r="BC29"/>
  <c r="AV29"/>
  <c r="AO29"/>
  <c r="AH29"/>
  <c r="AA29"/>
  <c r="T29"/>
  <c r="M29"/>
  <c r="F29"/>
  <c r="BS28"/>
  <c r="BP28"/>
  <c r="BS27"/>
  <c r="BS26"/>
  <c r="BS25"/>
  <c r="BJ25"/>
  <c r="BC25"/>
  <c r="AV25"/>
  <c r="AO25"/>
  <c r="AH25"/>
  <c r="AA25"/>
  <c r="T25"/>
  <c r="M25"/>
  <c r="F25"/>
  <c r="BS24"/>
  <c r="BP24"/>
  <c r="BS23"/>
  <c r="BS22"/>
  <c r="BS21"/>
  <c r="BS20"/>
  <c r="BS19"/>
  <c r="BP19"/>
  <c r="C18"/>
  <c r="D18" s="1"/>
  <c r="E18" s="1"/>
  <c r="F18" s="1"/>
  <c r="G18" s="1"/>
  <c r="H18" s="1"/>
  <c r="J18" s="1"/>
  <c r="K18" s="1"/>
  <c r="L18" s="1"/>
  <c r="M18" s="1"/>
  <c r="N18" s="1"/>
  <c r="O18" s="1"/>
  <c r="Q18" s="1"/>
  <c r="R18" s="1"/>
  <c r="S18" s="1"/>
  <c r="T18" s="1"/>
  <c r="U18" s="1"/>
  <c r="V18" s="1"/>
  <c r="X18" s="1"/>
  <c r="Y18" s="1"/>
  <c r="Z18" s="1"/>
  <c r="AA18" s="1"/>
  <c r="AB18" s="1"/>
  <c r="AC18" s="1"/>
  <c r="AE18" s="1"/>
  <c r="AF18" s="1"/>
  <c r="AG18" s="1"/>
  <c r="AH18" s="1"/>
  <c r="AI18" s="1"/>
  <c r="AJ18" s="1"/>
  <c r="AL18" s="1"/>
  <c r="AM18" s="1"/>
  <c r="AN18" s="1"/>
  <c r="AO18" s="1"/>
  <c r="AP18" s="1"/>
  <c r="AQ18" s="1"/>
  <c r="AS18" s="1"/>
  <c r="AT18" s="1"/>
  <c r="AU18" s="1"/>
  <c r="AV18" s="1"/>
  <c r="AW18" s="1"/>
  <c r="AX18" s="1"/>
  <c r="AZ18" s="1"/>
  <c r="BA18" s="1"/>
  <c r="BB18" s="1"/>
  <c r="BC18" s="1"/>
  <c r="BD18" s="1"/>
  <c r="BE18" s="1"/>
  <c r="BG18" s="1"/>
  <c r="BH18" s="1"/>
  <c r="BI18" s="1"/>
  <c r="BJ18" s="1"/>
  <c r="BK18" s="1"/>
  <c r="BL18" s="1"/>
  <c r="BN18" s="1"/>
  <c r="BO18" s="1"/>
  <c r="BP18" s="1"/>
  <c r="BH11"/>
  <c r="BA11"/>
  <c r="AT11"/>
  <c r="AM11"/>
  <c r="AF11"/>
  <c r="Y11"/>
  <c r="R11"/>
  <c r="K11"/>
  <c r="D11"/>
  <c r="BH10"/>
  <c r="BA10"/>
  <c r="AT10"/>
  <c r="AM10"/>
  <c r="AF10"/>
  <c r="Y10"/>
  <c r="R10"/>
  <c r="K10"/>
  <c r="D10"/>
  <c r="BH8"/>
  <c r="BA8"/>
  <c r="AT8"/>
  <c r="AM8"/>
  <c r="AF8"/>
  <c r="Y8"/>
  <c r="R8"/>
  <c r="K8"/>
  <c r="D8"/>
  <c r="BH7"/>
  <c r="BA7"/>
  <c r="AT7"/>
  <c r="AM7"/>
  <c r="AF7"/>
  <c r="Y7"/>
  <c r="R7"/>
  <c r="K7"/>
  <c r="D7"/>
  <c r="BH6"/>
  <c r="BA6"/>
  <c r="AT6"/>
  <c r="AM6"/>
  <c r="AF6"/>
  <c r="Y6"/>
  <c r="R6"/>
  <c r="K6"/>
  <c r="D6"/>
  <c r="BH5"/>
  <c r="BA5"/>
  <c r="AT5"/>
  <c r="AM5"/>
  <c r="AF5"/>
  <c r="Y5"/>
  <c r="R5"/>
  <c r="K5"/>
  <c r="D5"/>
  <c r="A3"/>
  <c r="BQ24"/>
  <c r="BQ28"/>
</calcChain>
</file>

<file path=xl/sharedStrings.xml><?xml version="1.0" encoding="utf-8"?>
<sst xmlns="http://schemas.openxmlformats.org/spreadsheetml/2006/main" count="197" uniqueCount="57">
  <si>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</si>
  <si>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</si>
  <si>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</si>
  <si>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</si>
  <si>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водоснабжения._x000D_
В случае дифференциации тарифов по централизованным системам холодного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</si>
  <si>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</si>
  <si>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</si>
  <si>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</si>
  <si>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</si>
  <si>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</si>
  <si>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</si>
  <si>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</si>
  <si>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</si>
  <si>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</si>
  <si>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</si>
  <si>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</si>
  <si>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</si>
  <si>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</si>
  <si>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</si>
  <si>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</si>
  <si>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</si>
  <si>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</si>
  <si>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</si>
  <si>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</si>
  <si>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</si>
  <si>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</si>
  <si>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</si>
  <si>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</si>
  <si>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</si>
  <si>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</si>
  <si>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</si>
  <si>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</si>
  <si>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</si>
  <si>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</si>
  <si>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Одноставочный тариф,_x000D_
руб./куб. м</t>
  </si>
  <si>
    <t>ставка платы за объем поданной воды,_x000D_
руб./куб. м</t>
  </si>
  <si>
    <t>ставка платы за содержание мощности,_x000D_
руб./куб. м в час</t>
  </si>
  <si>
    <t>дата начала</t>
  </si>
  <si>
    <t>дата окончания</t>
  </si>
  <si>
    <t>1</t>
  </si>
  <si>
    <t>2</t>
  </si>
  <si>
    <t>по группам потребителей</t>
  </si>
  <si>
    <t>прочие</t>
  </si>
  <si>
    <t>Прочие потребители (без НДС)</t>
  </si>
  <si>
    <t>население</t>
  </si>
  <si>
    <t>Население (с НДС)</t>
  </si>
  <si>
    <t>Добавить наименование тарифа</t>
  </si>
  <si>
    <t>Тариф на холодную воду питьевую</t>
  </si>
  <si>
    <t>без дифференциации</t>
  </si>
  <si>
    <t>1.1</t>
  </si>
  <si>
    <t>1.1.1</t>
  </si>
  <si>
    <t>1.1.1.1</t>
  </si>
  <si>
    <t>1.1.1.1.1</t>
  </si>
  <si>
    <t>1.1.1.1.1.1</t>
  </si>
  <si>
    <t>1.1.1.1.2</t>
  </si>
  <si>
    <t>1.1.1.1.2.1</t>
  </si>
  <si>
    <t>Форма 2. Информация_x000D_ о тарифах в сфере холодного водоснабжения на товары (услуги) организации холодного водоснабжения, подлежащих регулированию</t>
  </si>
</sst>
</file>

<file path=xl/styles.xml><?xml version="1.0" encoding="utf-8"?>
<styleSheet xmlns="http://schemas.openxmlformats.org/spreadsheetml/2006/main">
  <numFmts count="2">
    <numFmt numFmtId="164" formatCode="#,##0.000"/>
    <numFmt numFmtId="165" formatCode="dd\.mm\.yyyy"/>
  </numFmts>
  <fonts count="10">
    <font>
      <sz val="11"/>
      <color theme="1"/>
      <name val="Calibri"/>
      <family val="2"/>
      <charset val="204"/>
      <scheme val="minor"/>
    </font>
    <font>
      <sz val="11"/>
      <color theme="1"/>
      <name val="Times New Roman"/>
      <family val="1"/>
      <charset val="204"/>
    </font>
    <font>
      <sz val="11"/>
      <color rgb="FFBCBCBC"/>
      <name val="Times New Roman"/>
      <family val="1"/>
      <charset val="204"/>
    </font>
    <font>
      <sz val="11"/>
      <name val="Times New Roman"/>
      <family val="1"/>
      <charset val="204"/>
    </font>
    <font>
      <sz val="11"/>
      <color theme="0"/>
      <name val="Times New Roman"/>
      <family val="1"/>
      <charset val="204"/>
    </font>
    <font>
      <b/>
      <sz val="11"/>
      <name val="Times New Roman"/>
      <family val="1"/>
      <charset val="204"/>
    </font>
    <font>
      <sz val="11"/>
      <color rgb="FF000000"/>
      <name val="Times New Roman"/>
      <family val="1"/>
      <charset val="204"/>
    </font>
    <font>
      <sz val="11"/>
      <color rgb="FF000080"/>
      <name val="Times New Roman"/>
      <family val="1"/>
      <charset val="204"/>
    </font>
    <font>
      <b/>
      <sz val="11"/>
      <color rgb="FF000080"/>
      <name val="Times New Roman"/>
      <family val="1"/>
      <charset val="204"/>
    </font>
    <font>
      <b/>
      <sz val="11"/>
      <color theme="0"/>
      <name val="Times New Roman"/>
      <family val="1"/>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FFFFC0"/>
      </patternFill>
    </fill>
    <fill>
      <patternFill patternType="solid">
        <fgColor rgb="FFB7E4FF"/>
      </patternFill>
    </fill>
    <fill>
      <patternFill patternType="solid">
        <fgColor rgb="FFE3FAFD"/>
      </patternFill>
    </fill>
    <fill>
      <patternFill patternType="lightDown">
        <fgColor rgb="FFC0C0C0"/>
      </patternFill>
    </fill>
  </fills>
  <borders count="13">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style="thin">
        <color rgb="FFC0C0C0"/>
      </right>
      <top/>
      <bottom/>
      <diagonal/>
    </border>
  </borders>
  <cellStyleXfs count="1">
    <xf numFmtId="0" fontId="0" fillId="0" borderId="0"/>
  </cellStyleXfs>
  <cellXfs count="102">
    <xf numFmtId="0" fontId="0" fillId="0" borderId="0" xfId="0"/>
    <xf numFmtId="49" fontId="1" fillId="0" borderId="0" xfId="0" applyNumberFormat="1" applyFont="1" applyAlignment="1">
      <alignment vertical="top"/>
    </xf>
    <xf numFmtId="0" fontId="1" fillId="0" borderId="3" xfId="0" applyNumberFormat="1" applyFont="1" applyBorder="1" applyAlignment="1">
      <alignment vertical="center"/>
    </xf>
    <xf numFmtId="0" fontId="1" fillId="0" borderId="0" xfId="0" applyNumberFormat="1" applyFont="1" applyAlignment="1">
      <alignment vertical="center"/>
    </xf>
    <xf numFmtId="0" fontId="1" fillId="0" borderId="1" xfId="0" applyNumberFormat="1" applyFont="1" applyBorder="1" applyAlignment="1">
      <alignment horizontal="center" vertical="center" wrapText="1"/>
    </xf>
    <xf numFmtId="49" fontId="1" fillId="7" borderId="3" xfId="0" applyNumberFormat="1" applyFont="1" applyFill="1" applyBorder="1" applyAlignment="1">
      <alignment horizontal="center" vertical="center" wrapText="1"/>
    </xf>
    <xf numFmtId="49" fontId="1" fillId="7" borderId="9" xfId="0" applyNumberFormat="1"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4" fillId="0" borderId="0" xfId="0" applyNumberFormat="1" applyFont="1" applyAlignment="1">
      <alignment vertical="center" wrapText="1"/>
    </xf>
    <xf numFmtId="0" fontId="3" fillId="0" borderId="10" xfId="0" applyNumberFormat="1" applyFont="1" applyBorder="1" applyAlignment="1">
      <alignment horizontal="left" vertical="top" wrapText="1" indent="1"/>
    </xf>
    <xf numFmtId="0" fontId="3" fillId="0" borderId="11" xfId="0" applyNumberFormat="1" applyFont="1" applyFill="1" applyBorder="1" applyAlignment="1">
      <alignment horizontal="left" vertical="center" wrapText="1" indent="1"/>
    </xf>
    <xf numFmtId="0" fontId="3" fillId="0" borderId="11" xfId="0" applyNumberFormat="1" applyFont="1" applyBorder="1" applyAlignment="1">
      <alignment horizontal="left" vertical="center" wrapText="1" indent="1"/>
    </xf>
    <xf numFmtId="0" fontId="5" fillId="0" borderId="0" xfId="0" applyNumberFormat="1" applyFont="1" applyFill="1" applyAlignment="1">
      <alignment horizontal="center" vertical="center" wrapText="1"/>
    </xf>
    <xf numFmtId="0" fontId="6" fillId="0" borderId="0" xfId="0" applyNumberFormat="1" applyFont="1" applyAlignment="1">
      <alignment vertical="center"/>
    </xf>
    <xf numFmtId="0" fontId="4" fillId="0" borderId="0" xfId="0" applyNumberFormat="1" applyFont="1" applyAlignment="1">
      <alignment vertical="center"/>
    </xf>
    <xf numFmtId="0" fontId="3" fillId="2" borderId="0" xfId="0" applyNumberFormat="1" applyFont="1" applyFill="1" applyAlignment="1">
      <alignment horizontal="left" vertical="center" wrapText="1"/>
    </xf>
    <xf numFmtId="0" fontId="3" fillId="2" borderId="0" xfId="0" applyNumberFormat="1" applyFont="1" applyFill="1" applyAlignment="1">
      <alignment vertical="center" wrapText="1"/>
    </xf>
    <xf numFmtId="0" fontId="5" fillId="2" borderId="0" xfId="0" applyNumberFormat="1" applyFont="1" applyFill="1" applyAlignment="1">
      <alignment horizontal="center" vertical="center" wrapText="1"/>
    </xf>
    <xf numFmtId="0" fontId="3" fillId="0" borderId="0" xfId="0" applyNumberFormat="1" applyFont="1" applyAlignment="1">
      <alignment horizontal="right" vertical="center" wrapText="1"/>
    </xf>
    <xf numFmtId="0" fontId="3" fillId="2" borderId="11" xfId="0" applyNumberFormat="1" applyFont="1" applyFill="1" applyBorder="1" applyAlignment="1">
      <alignment vertical="center" wrapText="1"/>
    </xf>
    <xf numFmtId="0" fontId="3" fillId="0" borderId="5"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5" xfId="0" applyNumberFormat="1" applyFont="1" applyBorder="1" applyAlignment="1">
      <alignment horizontal="center" vertical="center" wrapText="1"/>
    </xf>
    <xf numFmtId="0" fontId="3" fillId="0" borderId="7" xfId="0" applyNumberFormat="1" applyFont="1" applyBorder="1" applyAlignment="1">
      <alignment vertical="center" wrapText="1"/>
    </xf>
    <xf numFmtId="49" fontId="2" fillId="2" borderId="10" xfId="0" applyNumberFormat="1" applyFont="1" applyFill="1" applyBorder="1" applyAlignment="1">
      <alignment horizontal="left" vertical="center" wrapText="1"/>
    </xf>
    <xf numFmtId="49" fontId="2" fillId="2" borderId="1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indent="6"/>
    </xf>
    <xf numFmtId="0" fontId="3" fillId="0" borderId="1" xfId="0" applyNumberFormat="1" applyFont="1" applyBorder="1" applyAlignment="1">
      <alignment vertical="top" wrapText="1"/>
    </xf>
    <xf numFmtId="0" fontId="3" fillId="2" borderId="1" xfId="0" applyNumberFormat="1" applyFont="1" applyFill="1" applyBorder="1" applyAlignment="1">
      <alignment horizontal="left" vertical="center" wrapText="1" indent="1"/>
    </xf>
    <xf numFmtId="0" fontId="3" fillId="2" borderId="1" xfId="0" applyNumberFormat="1" applyFont="1" applyFill="1" applyBorder="1" applyAlignment="1">
      <alignment horizontal="left" vertical="center" wrapText="1" indent="2"/>
    </xf>
    <xf numFmtId="0" fontId="3" fillId="2" borderId="1" xfId="0" applyNumberFormat="1" applyFont="1" applyFill="1" applyBorder="1" applyAlignment="1">
      <alignment horizontal="left" vertical="center" wrapText="1" indent="4"/>
    </xf>
    <xf numFmtId="0" fontId="3" fillId="2" borderId="1" xfId="0" applyNumberFormat="1" applyFont="1" applyFill="1" applyBorder="1" applyAlignment="1">
      <alignment horizontal="left" vertical="center" wrapText="1" indent="5"/>
    </xf>
    <xf numFmtId="0" fontId="3" fillId="0" borderId="5" xfId="0" applyNumberFormat="1" applyFont="1" applyBorder="1" applyAlignment="1">
      <alignment vertical="top" wrapText="1"/>
    </xf>
    <xf numFmtId="49" fontId="3" fillId="4" borderId="1" xfId="0" applyNumberFormat="1" applyFont="1" applyFill="1" applyBorder="1" applyAlignment="1" applyProtection="1">
      <alignment horizontal="left" vertical="center" wrapText="1" indent="6"/>
      <protection locked="0"/>
    </xf>
    <xf numFmtId="4" fontId="3" fillId="4" borderId="1" xfId="0" applyNumberFormat="1" applyFont="1" applyFill="1" applyBorder="1" applyAlignment="1" applyProtection="1">
      <alignment horizontal="right" vertical="center" wrapText="1"/>
      <protection locked="0"/>
    </xf>
    <xf numFmtId="164" fontId="3" fillId="4" borderId="1" xfId="0" applyNumberFormat="1" applyFont="1" applyFill="1" applyBorder="1" applyAlignment="1" applyProtection="1">
      <alignment horizontal="right" vertical="center" wrapText="1"/>
      <protection locked="0"/>
    </xf>
    <xf numFmtId="4" fontId="3" fillId="0" borderId="6" xfId="0" applyNumberFormat="1" applyFont="1" applyBorder="1" applyAlignment="1">
      <alignment horizontal="right" vertical="center" wrapText="1"/>
    </xf>
    <xf numFmtId="49" fontId="3" fillId="0" borderId="1" xfId="0" applyNumberFormat="1" applyFont="1" applyBorder="1" applyAlignment="1">
      <alignment horizontal="left" vertical="center" wrapText="1"/>
    </xf>
    <xf numFmtId="4" fontId="3"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4" fontId="3" fillId="0" borderId="8" xfId="0" applyNumberFormat="1" applyFont="1" applyBorder="1" applyAlignment="1">
      <alignment horizontal="right" vertical="center" wrapText="1"/>
    </xf>
    <xf numFmtId="49" fontId="8" fillId="7" borderId="2" xfId="0" applyNumberFormat="1" applyFont="1" applyFill="1" applyBorder="1" applyAlignment="1">
      <alignment horizontal="left" vertical="center"/>
    </xf>
    <xf numFmtId="49" fontId="7" fillId="7" borderId="3" xfId="0" applyNumberFormat="1" applyFont="1" applyFill="1" applyBorder="1" applyAlignment="1">
      <alignment horizontal="left" vertical="center" indent="5"/>
    </xf>
    <xf numFmtId="49" fontId="3" fillId="7" borderId="3" xfId="0" applyNumberFormat="1" applyFont="1" applyFill="1" applyBorder="1" applyAlignment="1">
      <alignment horizontal="center" vertical="center" wrapText="1"/>
    </xf>
    <xf numFmtId="49" fontId="7" fillId="7" borderId="3" xfId="0" applyNumberFormat="1" applyFont="1" applyFill="1" applyBorder="1" applyAlignment="1">
      <alignment horizontal="left" vertical="center" indent="4"/>
    </xf>
    <xf numFmtId="49" fontId="7" fillId="7" borderId="3" xfId="0" applyNumberFormat="1" applyFont="1" applyFill="1" applyBorder="1" applyAlignment="1">
      <alignment horizontal="left" vertical="center" indent="3"/>
    </xf>
    <xf numFmtId="49" fontId="9" fillId="0" borderId="0" xfId="0" applyNumberFormat="1" applyFont="1" applyAlignment="1">
      <alignment horizontal="left" vertical="center"/>
    </xf>
    <xf numFmtId="49" fontId="4" fillId="0" borderId="0" xfId="0" applyNumberFormat="1" applyFont="1" applyAlignment="1">
      <alignment horizontal="left" vertical="center" indent="1"/>
    </xf>
    <xf numFmtId="49" fontId="4" fillId="0" borderId="0" xfId="0" applyNumberFormat="1" applyFont="1" applyAlignment="1">
      <alignment horizontal="center" vertical="center" wrapText="1"/>
    </xf>
    <xf numFmtId="0" fontId="3" fillId="0" borderId="0" xfId="0" applyNumberFormat="1" applyFont="1" applyAlignment="1">
      <alignment horizontal="right" vertical="top" wrapText="1"/>
    </xf>
    <xf numFmtId="0" fontId="3" fillId="0" borderId="0" xfId="0" applyNumberFormat="1" applyFont="1" applyAlignment="1">
      <alignment horizontal="left" vertical="center" wrapText="1"/>
    </xf>
    <xf numFmtId="49" fontId="3" fillId="5" borderId="1" xfId="0" applyNumberFormat="1" applyFont="1" applyFill="1" applyBorder="1" applyAlignment="1">
      <alignment horizontal="center" vertical="center" wrapText="1"/>
    </xf>
    <xf numFmtId="165" fontId="1" fillId="6" borderId="1"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0" fontId="3" fillId="0" borderId="1" xfId="0" applyNumberFormat="1" applyFont="1" applyBorder="1" applyAlignment="1">
      <alignment horizontal="left" vertical="top" wrapText="1"/>
    </xf>
    <xf numFmtId="0" fontId="3" fillId="0" borderId="0" xfId="0" applyNumberFormat="1" applyFont="1" applyAlignment="1">
      <alignment horizontal="left" vertical="top" wrapText="1"/>
    </xf>
    <xf numFmtId="165" fontId="1" fillId="6" borderId="5" xfId="0" applyNumberFormat="1" applyFont="1" applyFill="1" applyBorder="1" applyAlignment="1" applyProtection="1">
      <alignment horizontal="center" vertical="center" wrapText="1"/>
      <protection locked="0"/>
    </xf>
    <xf numFmtId="49" fontId="1" fillId="6" borderId="7" xfId="0" applyNumberFormat="1" applyFont="1" applyFill="1" applyBorder="1" applyAlignment="1" applyProtection="1">
      <alignment horizontal="center" vertical="center" wrapText="1"/>
      <protection locked="0"/>
    </xf>
    <xf numFmtId="0" fontId="3" fillId="5" borderId="2" xfId="0" applyNumberFormat="1" applyFont="1" applyFill="1" applyBorder="1" applyAlignment="1">
      <alignment horizontal="left" vertical="center" wrapText="1"/>
    </xf>
    <xf numFmtId="0" fontId="3" fillId="5" borderId="3" xfId="0" applyNumberFormat="1" applyFont="1" applyFill="1" applyBorder="1" applyAlignment="1">
      <alignment horizontal="left" vertical="center" wrapText="1"/>
    </xf>
    <xf numFmtId="0" fontId="3" fillId="5" borderId="4"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3" fillId="3" borderId="4" xfId="0" applyNumberFormat="1" applyFont="1" applyFill="1" applyBorder="1" applyAlignment="1">
      <alignment horizontal="left" vertical="center" wrapText="1"/>
    </xf>
    <xf numFmtId="0" fontId="3" fillId="4" borderId="2"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4" borderId="4"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0" fontId="2" fillId="2" borderId="10"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49" fontId="7" fillId="7" borderId="5" xfId="0" applyNumberFormat="1" applyFont="1" applyFill="1" applyBorder="1" applyAlignment="1">
      <alignment horizontal="center" vertical="center" textRotation="90" wrapText="1"/>
    </xf>
    <xf numFmtId="49" fontId="7" fillId="7" borderId="12" xfId="0" applyNumberFormat="1" applyFont="1" applyFill="1" applyBorder="1" applyAlignment="1">
      <alignment horizontal="center" vertical="center" textRotation="90" wrapText="1"/>
    </xf>
    <xf numFmtId="49" fontId="7" fillId="7" borderId="7" xfId="0" applyNumberFormat="1" applyFont="1" applyFill="1" applyBorder="1" applyAlignment="1">
      <alignment horizontal="center" vertical="center" textRotation="90" wrapText="1"/>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165" fontId="3" fillId="3" borderId="1" xfId="0" applyNumberFormat="1" applyFont="1" applyFill="1" applyBorder="1" applyAlignment="1">
      <alignment horizontal="left" vertical="center" wrapText="1" indent="1"/>
    </xf>
    <xf numFmtId="0" fontId="1" fillId="2" borderId="1" xfId="0" applyNumberFormat="1" applyFont="1" applyFill="1" applyBorder="1" applyAlignment="1">
      <alignment horizontal="right" vertical="center" wrapText="1" indent="1"/>
    </xf>
    <xf numFmtId="0" fontId="3" fillId="3" borderId="1" xfId="0" applyNumberFormat="1" applyFont="1" applyFill="1" applyBorder="1" applyAlignment="1">
      <alignment horizontal="left" vertical="center" wrapText="1" indent="1"/>
    </xf>
    <xf numFmtId="0" fontId="1" fillId="2" borderId="1" xfId="0" applyNumberFormat="1" applyFont="1" applyFill="1" applyBorder="1" applyAlignment="1">
      <alignment vertical="center"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tviv_Backup\&#1055;&#1069;&#1054;\&#1064;&#1072;&#1073;&#1083;&#1086;&#1085;&#1099;\2024\PRICE%20&#1091;&#1089;&#1090;&#1072;&#1085;&#1086;&#1074;&#1083;&#1077;&#1085;&#1085;&#1099;&#1077;%20&#1085;&#1072;%202024\PP108.OPEN.INFO.PRICE.COLDVSNA.EIAS(v1.0.5)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44882.410798611112</v>
          </cell>
        </row>
        <row r="22">
          <cell r="F22" t="str">
            <v>65-нп</v>
          </cell>
        </row>
        <row r="23">
          <cell r="F23" t="str">
            <v>Региональная служба по тарифам Ханты-Мансийского автономного округа - Югры</v>
          </cell>
        </row>
        <row r="24">
          <cell r="F24" t="str">
            <v>«Официальный интернет-портал правовой информации» (www.pravo.gov.ru) 28.11.2022</v>
          </cell>
        </row>
        <row r="26">
          <cell r="F26">
            <v>45253.412604166668</v>
          </cell>
        </row>
        <row r="27">
          <cell r="F27" t="str">
            <v>61-нп</v>
          </cell>
        </row>
        <row r="28">
          <cell r="F28" t="str">
            <v>Региональная служба по тарифам Ханты-Мансийского автономного округа - Югры</v>
          </cell>
        </row>
        <row r="29">
          <cell r="F29" t="str">
            <v>«Официальный интернет-портал правовой информации» (www.pravo.gov.ru) 05.12.2023</v>
          </cell>
        </row>
        <row r="31">
          <cell r="F31" t="str">
            <v>Лянторское городское муниципальное унитарное предприятие "Управление тепловодоснабжения и водоотведения"</v>
          </cell>
        </row>
      </sheetData>
      <sheetData sheetId="2"/>
      <sheetData sheetId="3"/>
      <sheetData sheetId="4">
        <row r="13">
          <cell r="AD13" t="str">
            <v>pt_ntar_1</v>
          </cell>
          <cell r="AE13" t="str">
            <v>pt_ter_1</v>
          </cell>
          <cell r="AF13" t="str">
            <v>pt_cs_1</v>
          </cell>
          <cell r="AJ13" t="str">
            <v/>
          </cell>
          <cell r="AK13" t="str">
            <v/>
          </cell>
          <cell r="AL13" t="str">
            <v/>
          </cell>
          <cell r="AN13">
            <v>0</v>
          </cell>
          <cell r="AO13" t="str">
            <v>.</v>
          </cell>
          <cell r="AP13" t="str">
            <v>..</v>
          </cell>
        </row>
        <row r="18">
          <cell r="AD18" t="str">
            <v>pt_ntar_2</v>
          </cell>
          <cell r="AE18" t="str">
            <v>pt_ter_2</v>
          </cell>
          <cell r="AF18" t="str">
            <v>pt_cs_2</v>
          </cell>
          <cell r="AJ18" t="str">
            <v/>
          </cell>
          <cell r="AK18" t="str">
            <v/>
          </cell>
          <cell r="AL18" t="str">
            <v/>
          </cell>
          <cell r="AN18">
            <v>0</v>
          </cell>
          <cell r="AO18" t="str">
            <v>.</v>
          </cell>
          <cell r="AP18" t="str">
            <v>..</v>
          </cell>
        </row>
        <row r="23">
          <cell r="AD23" t="str">
            <v>pt_ntar_3</v>
          </cell>
          <cell r="AE23" t="str">
            <v>pt_ter_3</v>
          </cell>
          <cell r="AF23" t="str">
            <v>pt_cs_3</v>
          </cell>
          <cell r="AJ23" t="str">
            <v/>
          </cell>
          <cell r="AK23" t="str">
            <v/>
          </cell>
          <cell r="AL23" t="str">
            <v/>
          </cell>
          <cell r="AN23">
            <v>0</v>
          </cell>
          <cell r="AO23" t="str">
            <v>.</v>
          </cell>
          <cell r="AP23" t="str">
            <v>..</v>
          </cell>
        </row>
        <row r="28">
          <cell r="AD28" t="str">
            <v>pt_ntar_4</v>
          </cell>
          <cell r="AE28" t="str">
            <v>pt_ter_4</v>
          </cell>
          <cell r="AF28" t="str">
            <v>pt_cs_4</v>
          </cell>
          <cell r="AJ28" t="str">
            <v/>
          </cell>
          <cell r="AK28" t="str">
            <v/>
          </cell>
          <cell r="AL28" t="str">
            <v/>
          </cell>
          <cell r="AN28">
            <v>0</v>
          </cell>
          <cell r="AO28" t="str">
            <v>.</v>
          </cell>
          <cell r="AP28" t="str">
            <v>..</v>
          </cell>
        </row>
        <row r="33">
          <cell r="AD33" t="str">
            <v>pt_ntar_5</v>
          </cell>
          <cell r="AE33" t="str">
            <v>pt_ter_5</v>
          </cell>
          <cell r="AF33" t="str">
            <v>pt_cs_5</v>
          </cell>
          <cell r="AJ33" t="str">
            <v/>
          </cell>
          <cell r="AK33" t="str">
            <v/>
          </cell>
          <cell r="AL33" t="str">
            <v/>
          </cell>
          <cell r="AN33">
            <v>0</v>
          </cell>
          <cell r="AO33" t="str">
            <v>.</v>
          </cell>
          <cell r="AP33" t="str">
            <v>..</v>
          </cell>
        </row>
        <row r="38">
          <cell r="AD38" t="str">
            <v>pt_ntar_6</v>
          </cell>
          <cell r="AE38" t="str">
            <v>pt_ter_6</v>
          </cell>
          <cell r="AF38" t="str">
            <v>pt_cs_6</v>
          </cell>
          <cell r="AJ38" t="str">
            <v/>
          </cell>
          <cell r="AK38" t="str">
            <v/>
          </cell>
          <cell r="AL38" t="str">
            <v/>
          </cell>
          <cell r="AN38">
            <v>0</v>
          </cell>
          <cell r="AO38" t="str">
            <v>.</v>
          </cell>
          <cell r="AP38" t="str">
            <v>..</v>
          </cell>
        </row>
        <row r="43">
          <cell r="AD43" t="str">
            <v>pt_ntar_7</v>
          </cell>
          <cell r="AE43" t="str">
            <v>pt_ter_7</v>
          </cell>
          <cell r="AF43" t="str">
            <v>pt_cs_7</v>
          </cell>
          <cell r="AJ43" t="str">
            <v/>
          </cell>
          <cell r="AK43" t="str">
            <v/>
          </cell>
          <cell r="AL43" t="str">
            <v/>
          </cell>
          <cell r="AN43">
            <v>0</v>
          </cell>
          <cell r="AO43" t="str">
            <v>.</v>
          </cell>
          <cell r="AP43" t="str">
            <v>..</v>
          </cell>
        </row>
        <row r="48">
          <cell r="AD48" t="str">
            <v>pt_ntar_8</v>
          </cell>
          <cell r="AE48" t="str">
            <v>pt_ter_8</v>
          </cell>
          <cell r="AF48" t="str">
            <v>pt_cs_8</v>
          </cell>
          <cell r="AJ48" t="str">
            <v/>
          </cell>
          <cell r="AK48" t="str">
            <v/>
          </cell>
          <cell r="AL48" t="str">
            <v/>
          </cell>
          <cell r="AN48">
            <v>0</v>
          </cell>
          <cell r="AO48" t="str">
            <v>.</v>
          </cell>
          <cell r="AP48" t="str">
            <v>..</v>
          </cell>
        </row>
        <row r="64">
          <cell r="AD64" t="str">
            <v>pt_ntar_9</v>
          </cell>
          <cell r="AE64" t="str">
            <v>pt_ter_9</v>
          </cell>
          <cell r="AF64" t="str">
            <v>pt_cs_9</v>
          </cell>
          <cell r="AJ64" t="str">
            <v>Тариф на холодную воду питьевую</v>
          </cell>
          <cell r="AK64" t="str">
            <v>без дифференциации</v>
          </cell>
          <cell r="AL64" t="str">
            <v>без дифференциации</v>
          </cell>
          <cell r="AN64">
            <v>1</v>
          </cell>
          <cell r="AO64" t="str">
            <v>1.1</v>
          </cell>
          <cell r="AP64" t="str">
            <v>1.1.1</v>
          </cell>
        </row>
        <row r="69">
          <cell r="AD69" t="str">
            <v>pt_ntar_10</v>
          </cell>
          <cell r="AE69" t="str">
            <v>pt_ter_10</v>
          </cell>
          <cell r="AF69" t="str">
            <v>pt_cs_10</v>
          </cell>
          <cell r="AJ69" t="str">
            <v/>
          </cell>
          <cell r="AK69" t="str">
            <v/>
          </cell>
          <cell r="AL69" t="str">
            <v/>
          </cell>
          <cell r="AN69">
            <v>0</v>
          </cell>
          <cell r="AO69" t="str">
            <v>.</v>
          </cell>
          <cell r="AP69" t="str">
            <v>..</v>
          </cell>
        </row>
        <row r="74">
          <cell r="AD74" t="str">
            <v>pt_ntar_11</v>
          </cell>
          <cell r="AE74" t="str">
            <v>pt_ter_11</v>
          </cell>
          <cell r="AF74" t="str">
            <v>pt_cs_11</v>
          </cell>
          <cell r="AJ74" t="str">
            <v/>
          </cell>
          <cell r="AK74" t="str">
            <v/>
          </cell>
          <cell r="AL74" t="str">
            <v/>
          </cell>
          <cell r="AN74">
            <v>0</v>
          </cell>
          <cell r="AO74" t="str">
            <v>.</v>
          </cell>
          <cell r="AP74" t="str">
            <v>..</v>
          </cell>
        </row>
        <row r="79">
          <cell r="AD79" t="str">
            <v>pt_ntar_12</v>
          </cell>
          <cell r="AE79" t="str">
            <v>pt_ter_12</v>
          </cell>
          <cell r="AF79" t="str">
            <v>pt_cs_12</v>
          </cell>
          <cell r="AJ79" t="str">
            <v/>
          </cell>
          <cell r="AK79" t="str">
            <v/>
          </cell>
          <cell r="AL79" t="str">
            <v/>
          </cell>
          <cell r="AN79">
            <v>0</v>
          </cell>
          <cell r="AO79" t="str">
            <v>.</v>
          </cell>
          <cell r="AP79" t="str">
            <v>..</v>
          </cell>
        </row>
        <row r="84">
          <cell r="AD84" t="str">
            <v>pt_ntar_13</v>
          </cell>
          <cell r="AE84" t="str">
            <v>pt_ter_13</v>
          </cell>
          <cell r="AF84" t="str">
            <v>pt_cs_13</v>
          </cell>
          <cell r="AJ84" t="str">
            <v/>
          </cell>
          <cell r="AK84" t="str">
            <v/>
          </cell>
          <cell r="AL84" t="str">
            <v/>
          </cell>
          <cell r="AN84">
            <v>0</v>
          </cell>
          <cell r="AO84" t="str">
            <v>.</v>
          </cell>
          <cell r="AP84" t="str">
            <v>..</v>
          </cell>
        </row>
        <row r="90">
          <cell r="AD90" t="str">
            <v>pt_ntar_14</v>
          </cell>
          <cell r="AE90" t="str">
            <v>pt_ter_14</v>
          </cell>
          <cell r="AF90" t="str">
            <v>pt_cs_14</v>
          </cell>
          <cell r="AJ90" t="str">
            <v/>
          </cell>
          <cell r="AK90" t="str">
            <v/>
          </cell>
          <cell r="AL90" t="str">
            <v/>
          </cell>
          <cell r="AN90">
            <v>0</v>
          </cell>
          <cell r="AO90" t="str">
            <v>.</v>
          </cell>
          <cell r="AP90" t="str">
            <v>..</v>
          </cell>
        </row>
        <row r="95">
          <cell r="AD95" t="str">
            <v>pt_ntar_15</v>
          </cell>
          <cell r="AE95" t="str">
            <v>pt_ter_15</v>
          </cell>
          <cell r="AF95" t="str">
            <v>pt_cs_15</v>
          </cell>
          <cell r="AJ95" t="str">
            <v/>
          </cell>
          <cell r="AK95" t="str">
            <v/>
          </cell>
          <cell r="AL95" t="str">
            <v/>
          </cell>
          <cell r="AN95">
            <v>0</v>
          </cell>
          <cell r="AO95" t="str">
            <v>.</v>
          </cell>
          <cell r="AP95" t="str">
            <v>..</v>
          </cell>
        </row>
        <row r="100">
          <cell r="AD100" t="str">
            <v>pt_ntar_16</v>
          </cell>
          <cell r="AE100" t="str">
            <v>pt_ter_16</v>
          </cell>
          <cell r="AF100" t="str">
            <v>pt_cs_16</v>
          </cell>
          <cell r="AJ100" t="str">
            <v/>
          </cell>
          <cell r="AK100" t="str">
            <v/>
          </cell>
          <cell r="AL100" t="str">
            <v/>
          </cell>
          <cell r="AN100">
            <v>0</v>
          </cell>
          <cell r="AO100" t="str">
            <v>.</v>
          </cell>
          <cell r="AP100" t="str">
            <v>..</v>
          </cell>
        </row>
        <row r="106">
          <cell r="AD106" t="str">
            <v>pt_ntar_17</v>
          </cell>
          <cell r="AE106" t="str">
            <v>pt_ter_17</v>
          </cell>
          <cell r="AF106" t="str">
            <v>pt_cs_17</v>
          </cell>
          <cell r="AJ106" t="str">
            <v/>
          </cell>
          <cell r="AK106" t="str">
            <v/>
          </cell>
          <cell r="AL106" t="str">
            <v/>
          </cell>
          <cell r="AN106">
            <v>0</v>
          </cell>
          <cell r="AO106" t="str">
            <v>.</v>
          </cell>
          <cell r="AP106" t="str">
            <v>..</v>
          </cell>
        </row>
        <row r="111">
          <cell r="AD111" t="str">
            <v>pt_ntar_18</v>
          </cell>
          <cell r="AE111" t="str">
            <v>pt_ter_18</v>
          </cell>
          <cell r="AF111" t="str">
            <v>pt_cs_18</v>
          </cell>
          <cell r="AJ111" t="str">
            <v/>
          </cell>
          <cell r="AK111" t="str">
            <v/>
          </cell>
          <cell r="AL111" t="str">
            <v/>
          </cell>
          <cell r="AN111">
            <v>0</v>
          </cell>
          <cell r="AO111" t="str">
            <v>.</v>
          </cell>
          <cell r="AP111" t="str">
            <v>..</v>
          </cell>
        </row>
        <row r="116">
          <cell r="AD116" t="str">
            <v>pt_ntar_19</v>
          </cell>
          <cell r="AE116" t="str">
            <v>pt_ter_19</v>
          </cell>
          <cell r="AF116" t="str">
            <v>pt_cs_19</v>
          </cell>
          <cell r="AJ116" t="str">
            <v/>
          </cell>
          <cell r="AK116" t="str">
            <v/>
          </cell>
          <cell r="AL116" t="str">
            <v/>
          </cell>
          <cell r="AN116">
            <v>0</v>
          </cell>
          <cell r="AO116" t="str">
            <v>.</v>
          </cell>
          <cell r="AP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45">
          <cell r="E45" t="str">
            <v>P</v>
          </cell>
        </row>
      </sheetData>
      <sheetData sheetId="55">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39"/>
  <sheetViews>
    <sheetView tabSelected="1" zoomScale="80" zoomScaleNormal="80" workbookViewId="0">
      <pane xSplit="10" ySplit="18" topLeftCell="K19" activePane="bottomRight" state="frozen"/>
      <selection pane="topRight" activeCell="K1" sqref="K1"/>
      <selection pane="bottomLeft" activeCell="A19" sqref="A19"/>
      <selection pane="bottomRight" activeCell="A3" sqref="A3:W3"/>
    </sheetView>
  </sheetViews>
  <sheetFormatPr defaultColWidth="10.5703125" defaultRowHeight="14.25" customHeight="1"/>
  <cols>
    <col min="1" max="1" width="10.140625" style="57" customWidth="1"/>
    <col min="2" max="2" width="46.28515625" style="10" customWidth="1"/>
    <col min="3" max="3" width="0.140625" style="10" customWidth="1"/>
    <col min="4" max="6" width="24.7109375" style="10" hidden="1" customWidth="1"/>
    <col min="7" max="7" width="11.7109375" style="10" hidden="1" customWidth="1"/>
    <col min="8" max="8" width="3.7109375" style="10" hidden="1" customWidth="1"/>
    <col min="9" max="9" width="11.7109375" style="10" hidden="1" customWidth="1"/>
    <col min="10" max="10" width="8.5703125" style="10" hidden="1" customWidth="1"/>
    <col min="11" max="11" width="15.85546875" style="10" customWidth="1"/>
    <col min="12" max="13" width="0" style="10" hidden="1" customWidth="1"/>
    <col min="14" max="14" width="12.7109375" style="10" customWidth="1"/>
    <col min="15" max="15" width="3.7109375" style="10" customWidth="1"/>
    <col min="16" max="16" width="13.28515625" style="10" customWidth="1"/>
    <col min="17" max="17" width="10.85546875" style="10" customWidth="1"/>
    <col min="18" max="18" width="16.5703125" style="1" customWidth="1"/>
    <col min="19" max="20" width="0" style="1" hidden="1" customWidth="1"/>
    <col min="21" max="21" width="12.28515625" style="1" customWidth="1"/>
    <col min="22" max="22" width="10.5703125" style="1"/>
    <col min="23" max="23" width="12.85546875" style="1" customWidth="1"/>
    <col min="24" max="24" width="10" style="1" customWidth="1"/>
    <col min="25" max="25" width="15.28515625" style="1" customWidth="1"/>
    <col min="26" max="27" width="0" style="1" hidden="1" customWidth="1"/>
    <col min="28" max="28" width="12.85546875" style="1" customWidth="1"/>
    <col min="29" max="29" width="10.5703125" style="1"/>
    <col min="30" max="30" width="12.85546875" style="1" customWidth="1"/>
    <col min="31" max="31" width="10.5703125" style="1"/>
    <col min="32" max="32" width="16" style="1" customWidth="1"/>
    <col min="33" max="34" width="0" style="1" hidden="1" customWidth="1"/>
    <col min="35" max="35" width="12.42578125" style="1" customWidth="1"/>
    <col min="36" max="36" width="10.5703125" style="1"/>
    <col min="37" max="37" width="12.85546875" style="1" customWidth="1"/>
    <col min="38" max="38" width="10.5703125" style="1"/>
    <col min="39" max="39" width="15.28515625" style="1" customWidth="1"/>
    <col min="40" max="41" width="0" style="1" hidden="1" customWidth="1"/>
    <col min="42" max="42" width="12.7109375" style="1" customWidth="1"/>
    <col min="43" max="43" width="10.5703125" style="1"/>
    <col min="44" max="44" width="12.85546875" style="1" customWidth="1"/>
    <col min="45" max="45" width="10.5703125" style="1"/>
    <col min="46" max="46" width="15.7109375" style="1" customWidth="1"/>
    <col min="47" max="48" width="0" style="1" hidden="1" customWidth="1"/>
    <col min="49" max="49" width="13.7109375" style="1" customWidth="1"/>
    <col min="50" max="50" width="10.5703125" style="1"/>
    <col min="51" max="51" width="12.42578125" style="1" customWidth="1"/>
    <col min="52" max="52" width="10.5703125" style="1"/>
    <col min="53" max="53" width="15.5703125" style="1" customWidth="1"/>
    <col min="54" max="55" width="0" style="1" hidden="1" customWidth="1"/>
    <col min="56" max="56" width="13.140625" style="1" customWidth="1"/>
    <col min="57" max="57" width="10.5703125" style="1"/>
    <col min="58" max="58" width="13" style="1" customWidth="1"/>
    <col min="59" max="59" width="10.5703125" style="1"/>
    <col min="60" max="60" width="15.5703125" style="1" customWidth="1"/>
    <col min="61" max="62" width="0" style="1" hidden="1" customWidth="1"/>
    <col min="63" max="63" width="12.28515625" style="1" customWidth="1"/>
    <col min="64" max="64" width="10.5703125" style="1"/>
    <col min="65" max="65" width="12.42578125" style="1" customWidth="1"/>
    <col min="66" max="66" width="10.5703125" style="1"/>
    <col min="67" max="67" width="4.7109375" style="10" customWidth="1"/>
    <col min="68" max="68" width="115.7109375" style="10" customWidth="1"/>
    <col min="69" max="70" width="10.5703125" style="11"/>
    <col min="71" max="71" width="11.140625" style="11" customWidth="1"/>
    <col min="72" max="73" width="10.5703125" style="11"/>
    <col min="74" max="16384" width="10.5703125" style="1"/>
  </cols>
  <sheetData>
    <row r="1" spans="1:73" ht="14.25" customHeight="1">
      <c r="A1" s="8"/>
      <c r="B1" s="9"/>
      <c r="C1" s="9"/>
      <c r="D1" s="9"/>
      <c r="E1" s="9"/>
      <c r="F1" s="9"/>
      <c r="G1" s="9"/>
      <c r="H1" s="9"/>
      <c r="I1" s="9"/>
      <c r="J1" s="9"/>
      <c r="K1" s="9"/>
      <c r="L1" s="9"/>
      <c r="M1" s="9"/>
      <c r="N1" s="9"/>
      <c r="O1" s="9"/>
      <c r="P1" s="9"/>
      <c r="Q1" s="9"/>
      <c r="R1" s="9"/>
      <c r="S1" s="9"/>
      <c r="T1" s="9"/>
      <c r="U1" s="9"/>
      <c r="V1" s="9"/>
      <c r="W1" s="9"/>
      <c r="X1" s="9"/>
      <c r="Y1" s="9"/>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row>
    <row r="2" spans="1:73" ht="17.25" customHeight="1">
      <c r="A2" s="100" t="s">
        <v>56</v>
      </c>
      <c r="B2" s="100"/>
      <c r="C2" s="100"/>
      <c r="D2" s="100"/>
      <c r="E2" s="100"/>
      <c r="F2" s="100"/>
      <c r="G2" s="100"/>
      <c r="H2" s="100"/>
      <c r="I2" s="100"/>
      <c r="J2" s="100"/>
      <c r="K2" s="100"/>
      <c r="L2" s="100"/>
      <c r="M2" s="100"/>
      <c r="N2" s="100"/>
      <c r="O2" s="100"/>
      <c r="P2" s="100"/>
      <c r="Q2" s="100"/>
      <c r="R2" s="100"/>
      <c r="S2" s="100"/>
      <c r="T2" s="100"/>
      <c r="U2" s="100"/>
      <c r="V2" s="100"/>
      <c r="W2" s="100"/>
      <c r="X2" s="100"/>
      <c r="Y2" s="100"/>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row>
    <row r="3" spans="1:73" ht="20.25" customHeight="1">
      <c r="A3" s="101" t="str">
        <f>IF(org=0,"Не определено",org)</f>
        <v>Лянторское городское муниципальное унитарное предприятие "Управление тепловодоснабжения и водоотведения"</v>
      </c>
      <c r="B3" s="101"/>
      <c r="C3" s="101"/>
      <c r="D3" s="101"/>
      <c r="E3" s="101"/>
      <c r="F3" s="101"/>
      <c r="G3" s="101"/>
      <c r="H3" s="101"/>
      <c r="I3" s="101"/>
      <c r="J3" s="101"/>
      <c r="K3" s="101"/>
      <c r="L3" s="101"/>
      <c r="M3" s="101"/>
      <c r="N3" s="101"/>
      <c r="O3" s="101"/>
      <c r="P3" s="101"/>
      <c r="Q3" s="101"/>
      <c r="R3" s="101"/>
      <c r="S3" s="101"/>
      <c r="T3" s="101"/>
      <c r="U3" s="101"/>
      <c r="V3" s="101"/>
      <c r="W3" s="101"/>
      <c r="X3" s="13"/>
      <c r="Y3" s="13"/>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row>
    <row r="4" spans="1:73" ht="14.25" customHeight="1">
      <c r="A4" s="8"/>
      <c r="B4" s="9"/>
      <c r="C4" s="9"/>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row>
    <row r="5" spans="1:73" s="3" customFormat="1" ht="30" customHeight="1">
      <c r="A5" s="99" t="s">
        <v>16</v>
      </c>
      <c r="B5" s="99"/>
      <c r="C5" s="2"/>
      <c r="D5" s="98" t="str">
        <f>IF(TITLE_NAME_OR_PR_CHANGE="",IF(TITLE_NAME_OR_PR="","",TITLE_NAME_OR_PR),TITLE_NAME_OR_PR_CHANGE)</f>
        <v>Региональная служба по тарифам Ханты-Мансийского автономного округа - Югры</v>
      </c>
      <c r="E5" s="98"/>
      <c r="F5" s="98"/>
      <c r="G5" s="98"/>
      <c r="H5" s="98"/>
      <c r="I5" s="98"/>
      <c r="J5" s="10"/>
      <c r="K5" s="98" t="str">
        <f>IF(TITLE_NAME_OR_PR_CHANGE="",IF(TITLE_NAME_OR_PR="","",TITLE_NAME_OR_PR),TITLE_NAME_OR_PR_CHANGE)</f>
        <v>Региональная служба по тарифам Ханты-Мансийского автономного округа - Югры</v>
      </c>
      <c r="L5" s="98"/>
      <c r="M5" s="98"/>
      <c r="N5" s="98"/>
      <c r="O5" s="98"/>
      <c r="P5" s="98"/>
      <c r="Q5" s="10"/>
      <c r="R5" s="98" t="str">
        <f>IF(TITLE_NAME_OR_PR_CHANGE="",IF(TITLE_NAME_OR_PR="","",TITLE_NAME_OR_PR),TITLE_NAME_OR_PR_CHANGE)</f>
        <v>Региональная служба по тарифам Ханты-Мансийского автономного округа - Югры</v>
      </c>
      <c r="S5" s="98"/>
      <c r="T5" s="98"/>
      <c r="U5" s="98"/>
      <c r="V5" s="98"/>
      <c r="W5" s="98"/>
      <c r="X5" s="10"/>
      <c r="Y5" s="98" t="str">
        <f>IF(TITLE_NAME_OR_PR_CHANGE="",IF(TITLE_NAME_OR_PR="","",TITLE_NAME_OR_PR),TITLE_NAME_OR_PR_CHANGE)</f>
        <v>Региональная служба по тарифам Ханты-Мансийского автономного округа - Югры</v>
      </c>
      <c r="Z5" s="98"/>
      <c r="AA5" s="98"/>
      <c r="AB5" s="98"/>
      <c r="AC5" s="98"/>
      <c r="AD5" s="98"/>
      <c r="AE5" s="10"/>
      <c r="AF5" s="98" t="str">
        <f>IF(TITLE_NAME_OR_PR_CHANGE="",IF(TITLE_NAME_OR_PR="","",TITLE_NAME_OR_PR),TITLE_NAME_OR_PR_CHANGE)</f>
        <v>Региональная служба по тарифам Ханты-Мансийского автономного округа - Югры</v>
      </c>
      <c r="AG5" s="98"/>
      <c r="AH5" s="98"/>
      <c r="AI5" s="98"/>
      <c r="AJ5" s="98"/>
      <c r="AK5" s="98"/>
      <c r="AL5" s="10"/>
      <c r="AM5" s="98" t="str">
        <f>IF(TITLE_NAME_OR_PR_CHANGE="",IF(TITLE_NAME_OR_PR="","",TITLE_NAME_OR_PR),TITLE_NAME_OR_PR_CHANGE)</f>
        <v>Региональная служба по тарифам Ханты-Мансийского автономного округа - Югры</v>
      </c>
      <c r="AN5" s="98"/>
      <c r="AO5" s="98"/>
      <c r="AP5" s="98"/>
      <c r="AQ5" s="98"/>
      <c r="AR5" s="98"/>
      <c r="AS5" s="10"/>
      <c r="AT5" s="98" t="str">
        <f>IF(TITLE_NAME_OR_PR_CHANGE="",IF(TITLE_NAME_OR_PR="","",TITLE_NAME_OR_PR),TITLE_NAME_OR_PR_CHANGE)</f>
        <v>Региональная служба по тарифам Ханты-Мансийского автономного округа - Югры</v>
      </c>
      <c r="AU5" s="98"/>
      <c r="AV5" s="98"/>
      <c r="AW5" s="98"/>
      <c r="AX5" s="98"/>
      <c r="AY5" s="98"/>
      <c r="AZ5" s="10"/>
      <c r="BA5" s="98" t="str">
        <f>IF(TITLE_NAME_OR_PR_CHANGE="",IF(TITLE_NAME_OR_PR="","",TITLE_NAME_OR_PR),TITLE_NAME_OR_PR_CHANGE)</f>
        <v>Региональная служба по тарифам Ханты-Мансийского автономного округа - Югры</v>
      </c>
      <c r="BB5" s="98"/>
      <c r="BC5" s="98"/>
      <c r="BD5" s="98"/>
      <c r="BE5" s="98"/>
      <c r="BF5" s="98"/>
      <c r="BG5" s="10"/>
      <c r="BH5" s="98" t="str">
        <f>IF(TITLE_NAME_OR_PR_CHANGE="",IF(TITLE_NAME_OR_PR="","",TITLE_NAME_OR_PR),TITLE_NAME_OR_PR_CHANGE)</f>
        <v>Региональная служба по тарифам Ханты-Мансийского автономного округа - Югры</v>
      </c>
      <c r="BI5" s="98"/>
      <c r="BJ5" s="98"/>
      <c r="BK5" s="98"/>
      <c r="BL5" s="98"/>
      <c r="BM5" s="98"/>
      <c r="BN5" s="10"/>
      <c r="BO5" s="10"/>
      <c r="BP5" s="16"/>
      <c r="BQ5" s="17"/>
      <c r="BR5" s="17"/>
      <c r="BS5" s="17"/>
      <c r="BT5" s="17"/>
      <c r="BU5" s="17"/>
    </row>
    <row r="6" spans="1:73" s="3" customFormat="1" ht="30" customHeight="1">
      <c r="A6" s="99" t="s">
        <v>17</v>
      </c>
      <c r="B6" s="99"/>
      <c r="C6" s="2"/>
      <c r="D6" s="96">
        <f>IF(TITLE_DATE_PR_CHANGE="",IF(TITLE_DATE_PR="","",TITLE_DATE_PR),TITLE_DATE_PR_CHANGE)</f>
        <v>45253.412604166668</v>
      </c>
      <c r="E6" s="96"/>
      <c r="F6" s="96"/>
      <c r="G6" s="96"/>
      <c r="H6" s="96"/>
      <c r="I6" s="96"/>
      <c r="J6" s="10"/>
      <c r="K6" s="96">
        <f>IF(TITLE_DATE_PR_CHANGE="",IF(TITLE_DATE_PR="","",TITLE_DATE_PR),TITLE_DATE_PR_CHANGE)</f>
        <v>45253.412604166668</v>
      </c>
      <c r="L6" s="96"/>
      <c r="M6" s="96"/>
      <c r="N6" s="96"/>
      <c r="O6" s="96"/>
      <c r="P6" s="96"/>
      <c r="Q6" s="10"/>
      <c r="R6" s="96">
        <f>IF(TITLE_DATE_PR_CHANGE="",IF(TITLE_DATE_PR="","",TITLE_DATE_PR),TITLE_DATE_PR_CHANGE)</f>
        <v>45253.412604166668</v>
      </c>
      <c r="S6" s="96"/>
      <c r="T6" s="96"/>
      <c r="U6" s="96"/>
      <c r="V6" s="96"/>
      <c r="W6" s="96"/>
      <c r="X6" s="10"/>
      <c r="Y6" s="96">
        <f>IF(TITLE_DATE_PR_CHANGE="",IF(TITLE_DATE_PR="","",TITLE_DATE_PR),TITLE_DATE_PR_CHANGE)</f>
        <v>45253.412604166668</v>
      </c>
      <c r="Z6" s="96"/>
      <c r="AA6" s="96"/>
      <c r="AB6" s="96"/>
      <c r="AC6" s="96"/>
      <c r="AD6" s="96"/>
      <c r="AE6" s="10"/>
      <c r="AF6" s="96">
        <f>IF(TITLE_DATE_PR_CHANGE="",IF(TITLE_DATE_PR="","",TITLE_DATE_PR),TITLE_DATE_PR_CHANGE)</f>
        <v>45253.412604166668</v>
      </c>
      <c r="AG6" s="96"/>
      <c r="AH6" s="96"/>
      <c r="AI6" s="96"/>
      <c r="AJ6" s="96"/>
      <c r="AK6" s="96"/>
      <c r="AL6" s="10"/>
      <c r="AM6" s="96">
        <f>IF(TITLE_DATE_PR_CHANGE="",IF(TITLE_DATE_PR="","",TITLE_DATE_PR),TITLE_DATE_PR_CHANGE)</f>
        <v>45253.412604166668</v>
      </c>
      <c r="AN6" s="96"/>
      <c r="AO6" s="96"/>
      <c r="AP6" s="96"/>
      <c r="AQ6" s="96"/>
      <c r="AR6" s="96"/>
      <c r="AS6" s="10"/>
      <c r="AT6" s="96">
        <f>IF(TITLE_DATE_PR_CHANGE="",IF(TITLE_DATE_PR="","",TITLE_DATE_PR),TITLE_DATE_PR_CHANGE)</f>
        <v>45253.412604166668</v>
      </c>
      <c r="AU6" s="96"/>
      <c r="AV6" s="96"/>
      <c r="AW6" s="96"/>
      <c r="AX6" s="96"/>
      <c r="AY6" s="96"/>
      <c r="AZ6" s="10"/>
      <c r="BA6" s="96">
        <f>IF(TITLE_DATE_PR_CHANGE="",IF(TITLE_DATE_PR="","",TITLE_DATE_PR),TITLE_DATE_PR_CHANGE)</f>
        <v>45253.412604166668</v>
      </c>
      <c r="BB6" s="96"/>
      <c r="BC6" s="96"/>
      <c r="BD6" s="96"/>
      <c r="BE6" s="96"/>
      <c r="BF6" s="96"/>
      <c r="BG6" s="10"/>
      <c r="BH6" s="96">
        <f>IF(TITLE_DATE_PR_CHANGE="",IF(TITLE_DATE_PR="","",TITLE_DATE_PR),TITLE_DATE_PR_CHANGE)</f>
        <v>45253.412604166668</v>
      </c>
      <c r="BI6" s="96"/>
      <c r="BJ6" s="96"/>
      <c r="BK6" s="96"/>
      <c r="BL6" s="96"/>
      <c r="BM6" s="96"/>
      <c r="BN6" s="10"/>
      <c r="BO6" s="10"/>
      <c r="BP6" s="16"/>
      <c r="BQ6" s="17"/>
      <c r="BR6" s="17"/>
      <c r="BS6" s="17"/>
      <c r="BT6" s="17"/>
      <c r="BU6" s="17"/>
    </row>
    <row r="7" spans="1:73" s="3" customFormat="1" ht="30" customHeight="1">
      <c r="A7" s="99" t="s">
        <v>18</v>
      </c>
      <c r="B7" s="99"/>
      <c r="C7" s="2"/>
      <c r="D7" s="98" t="str">
        <f>IF(TITLE_NUMBER_PR_CHANGE="",IF(TITLE_NUMBER_PR="","",TITLE_NUMBER_PR),TITLE_NUMBER_PR_CHANGE)</f>
        <v>61-нп</v>
      </c>
      <c r="E7" s="98"/>
      <c r="F7" s="98"/>
      <c r="G7" s="98"/>
      <c r="H7" s="98"/>
      <c r="I7" s="98"/>
      <c r="J7" s="10"/>
      <c r="K7" s="98" t="str">
        <f>IF(TITLE_NUMBER_PR_CHANGE="",IF(TITLE_NUMBER_PR="","",TITLE_NUMBER_PR),TITLE_NUMBER_PR_CHANGE)</f>
        <v>61-нп</v>
      </c>
      <c r="L7" s="98"/>
      <c r="M7" s="98"/>
      <c r="N7" s="98"/>
      <c r="O7" s="98"/>
      <c r="P7" s="98"/>
      <c r="Q7" s="10"/>
      <c r="R7" s="98" t="str">
        <f>IF(TITLE_NUMBER_PR_CHANGE="",IF(TITLE_NUMBER_PR="","",TITLE_NUMBER_PR),TITLE_NUMBER_PR_CHANGE)</f>
        <v>61-нп</v>
      </c>
      <c r="S7" s="98"/>
      <c r="T7" s="98"/>
      <c r="U7" s="98"/>
      <c r="V7" s="98"/>
      <c r="W7" s="98"/>
      <c r="X7" s="10"/>
      <c r="Y7" s="98" t="str">
        <f>IF(TITLE_NUMBER_PR_CHANGE="",IF(TITLE_NUMBER_PR="","",TITLE_NUMBER_PR),TITLE_NUMBER_PR_CHANGE)</f>
        <v>61-нп</v>
      </c>
      <c r="Z7" s="98"/>
      <c r="AA7" s="98"/>
      <c r="AB7" s="98"/>
      <c r="AC7" s="98"/>
      <c r="AD7" s="98"/>
      <c r="AE7" s="10"/>
      <c r="AF7" s="98" t="str">
        <f>IF(TITLE_NUMBER_PR_CHANGE="",IF(TITLE_NUMBER_PR="","",TITLE_NUMBER_PR),TITLE_NUMBER_PR_CHANGE)</f>
        <v>61-нп</v>
      </c>
      <c r="AG7" s="98"/>
      <c r="AH7" s="98"/>
      <c r="AI7" s="98"/>
      <c r="AJ7" s="98"/>
      <c r="AK7" s="98"/>
      <c r="AL7" s="10"/>
      <c r="AM7" s="98" t="str">
        <f>IF(TITLE_NUMBER_PR_CHANGE="",IF(TITLE_NUMBER_PR="","",TITLE_NUMBER_PR),TITLE_NUMBER_PR_CHANGE)</f>
        <v>61-нп</v>
      </c>
      <c r="AN7" s="98"/>
      <c r="AO7" s="98"/>
      <c r="AP7" s="98"/>
      <c r="AQ7" s="98"/>
      <c r="AR7" s="98"/>
      <c r="AS7" s="10"/>
      <c r="AT7" s="98" t="str">
        <f>IF(TITLE_NUMBER_PR_CHANGE="",IF(TITLE_NUMBER_PR="","",TITLE_NUMBER_PR),TITLE_NUMBER_PR_CHANGE)</f>
        <v>61-нп</v>
      </c>
      <c r="AU7" s="98"/>
      <c r="AV7" s="98"/>
      <c r="AW7" s="98"/>
      <c r="AX7" s="98"/>
      <c r="AY7" s="98"/>
      <c r="AZ7" s="10"/>
      <c r="BA7" s="98" t="str">
        <f>IF(TITLE_NUMBER_PR_CHANGE="",IF(TITLE_NUMBER_PR="","",TITLE_NUMBER_PR),TITLE_NUMBER_PR_CHANGE)</f>
        <v>61-нп</v>
      </c>
      <c r="BB7" s="98"/>
      <c r="BC7" s="98"/>
      <c r="BD7" s="98"/>
      <c r="BE7" s="98"/>
      <c r="BF7" s="98"/>
      <c r="BG7" s="10"/>
      <c r="BH7" s="98" t="str">
        <f>IF(TITLE_NUMBER_PR_CHANGE="",IF(TITLE_NUMBER_PR="","",TITLE_NUMBER_PR),TITLE_NUMBER_PR_CHANGE)</f>
        <v>61-нп</v>
      </c>
      <c r="BI7" s="98"/>
      <c r="BJ7" s="98"/>
      <c r="BK7" s="98"/>
      <c r="BL7" s="98"/>
      <c r="BM7" s="98"/>
      <c r="BN7" s="10"/>
      <c r="BO7" s="10"/>
      <c r="BP7" s="16"/>
      <c r="BQ7" s="17"/>
      <c r="BR7" s="17"/>
      <c r="BS7" s="17"/>
      <c r="BT7" s="17"/>
      <c r="BU7" s="17"/>
    </row>
    <row r="8" spans="1:73" s="3" customFormat="1" ht="30" customHeight="1">
      <c r="A8" s="99" t="s">
        <v>19</v>
      </c>
      <c r="B8" s="99"/>
      <c r="C8" s="2"/>
      <c r="D8" s="98" t="str">
        <f>IF(TITLE_IST_PUB_CHANGE="",IF(TITLE_IST_PUB="","",TITLE_IST_PUB),TITLE_IST_PUB_CHANGE)</f>
        <v>«Официальный интернет-портал правовой информации» (www.pravo.gov.ru) 05.12.2023</v>
      </c>
      <c r="E8" s="98"/>
      <c r="F8" s="98"/>
      <c r="G8" s="98"/>
      <c r="H8" s="98"/>
      <c r="I8" s="98"/>
      <c r="J8" s="10"/>
      <c r="K8" s="98" t="str">
        <f>IF(TITLE_IST_PUB_CHANGE="",IF(TITLE_IST_PUB="","",TITLE_IST_PUB),TITLE_IST_PUB_CHANGE)</f>
        <v>«Официальный интернет-портал правовой информации» (www.pravo.gov.ru) 05.12.2023</v>
      </c>
      <c r="L8" s="98"/>
      <c r="M8" s="98"/>
      <c r="N8" s="98"/>
      <c r="O8" s="98"/>
      <c r="P8" s="98"/>
      <c r="Q8" s="10"/>
      <c r="R8" s="98" t="str">
        <f>IF(TITLE_IST_PUB_CHANGE="",IF(TITLE_IST_PUB="","",TITLE_IST_PUB),TITLE_IST_PUB_CHANGE)</f>
        <v>«Официальный интернет-портал правовой информации» (www.pravo.gov.ru) 05.12.2023</v>
      </c>
      <c r="S8" s="98"/>
      <c r="T8" s="98"/>
      <c r="U8" s="98"/>
      <c r="V8" s="98"/>
      <c r="W8" s="98"/>
      <c r="X8" s="10"/>
      <c r="Y8" s="98" t="str">
        <f>IF(TITLE_IST_PUB_CHANGE="",IF(TITLE_IST_PUB="","",TITLE_IST_PUB),TITLE_IST_PUB_CHANGE)</f>
        <v>«Официальный интернет-портал правовой информации» (www.pravo.gov.ru) 05.12.2023</v>
      </c>
      <c r="Z8" s="98"/>
      <c r="AA8" s="98"/>
      <c r="AB8" s="98"/>
      <c r="AC8" s="98"/>
      <c r="AD8" s="98"/>
      <c r="AE8" s="10"/>
      <c r="AF8" s="98" t="str">
        <f>IF(TITLE_IST_PUB_CHANGE="",IF(TITLE_IST_PUB="","",TITLE_IST_PUB),TITLE_IST_PUB_CHANGE)</f>
        <v>«Официальный интернет-портал правовой информации» (www.pravo.gov.ru) 05.12.2023</v>
      </c>
      <c r="AG8" s="98"/>
      <c r="AH8" s="98"/>
      <c r="AI8" s="98"/>
      <c r="AJ8" s="98"/>
      <c r="AK8" s="98"/>
      <c r="AL8" s="10"/>
      <c r="AM8" s="98" t="str">
        <f>IF(TITLE_IST_PUB_CHANGE="",IF(TITLE_IST_PUB="","",TITLE_IST_PUB),TITLE_IST_PUB_CHANGE)</f>
        <v>«Официальный интернет-портал правовой информации» (www.pravo.gov.ru) 05.12.2023</v>
      </c>
      <c r="AN8" s="98"/>
      <c r="AO8" s="98"/>
      <c r="AP8" s="98"/>
      <c r="AQ8" s="98"/>
      <c r="AR8" s="98"/>
      <c r="AS8" s="10"/>
      <c r="AT8" s="98" t="str">
        <f>IF(TITLE_IST_PUB_CHANGE="",IF(TITLE_IST_PUB="","",TITLE_IST_PUB),TITLE_IST_PUB_CHANGE)</f>
        <v>«Официальный интернет-портал правовой информации» (www.pravo.gov.ru) 05.12.2023</v>
      </c>
      <c r="AU8" s="98"/>
      <c r="AV8" s="98"/>
      <c r="AW8" s="98"/>
      <c r="AX8" s="98"/>
      <c r="AY8" s="98"/>
      <c r="AZ8" s="10"/>
      <c r="BA8" s="98" t="str">
        <f>IF(TITLE_IST_PUB_CHANGE="",IF(TITLE_IST_PUB="","",TITLE_IST_PUB),TITLE_IST_PUB_CHANGE)</f>
        <v>«Официальный интернет-портал правовой информации» (www.pravo.gov.ru) 05.12.2023</v>
      </c>
      <c r="BB8" s="98"/>
      <c r="BC8" s="98"/>
      <c r="BD8" s="98"/>
      <c r="BE8" s="98"/>
      <c r="BF8" s="98"/>
      <c r="BG8" s="10"/>
      <c r="BH8" s="98" t="str">
        <f>IF(TITLE_IST_PUB_CHANGE="",IF(TITLE_IST_PUB="","",TITLE_IST_PUB),TITLE_IST_PUB_CHANGE)</f>
        <v>«Официальный интернет-портал правовой информации» (www.pravo.gov.ru) 05.12.2023</v>
      </c>
      <c r="BI8" s="98"/>
      <c r="BJ8" s="98"/>
      <c r="BK8" s="98"/>
      <c r="BL8" s="98"/>
      <c r="BM8" s="98"/>
      <c r="BN8" s="10"/>
      <c r="BO8" s="10"/>
      <c r="BP8" s="16"/>
      <c r="BQ8" s="17"/>
      <c r="BR8" s="17"/>
      <c r="BS8" s="17"/>
      <c r="BT8" s="17"/>
      <c r="BU8" s="17"/>
    </row>
    <row r="9" spans="1:73" ht="14.25" hidden="1" customHeight="1">
      <c r="A9" s="18"/>
      <c r="B9" s="19"/>
      <c r="C9" s="19"/>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row>
    <row r="10" spans="1:73" s="3" customFormat="1" ht="18.75" hidden="1" customHeight="1">
      <c r="A10" s="97" t="s">
        <v>20</v>
      </c>
      <c r="B10" s="97"/>
      <c r="C10" s="2"/>
      <c r="D10" s="96">
        <f>IF(TITLE_DATE_PR_CHANGE="",IF(TITLE_DATE_PR="","",TITLE_DATE_PR),TITLE_DATE_PR_CHANGE)</f>
        <v>45253.412604166668</v>
      </c>
      <c r="E10" s="96"/>
      <c r="F10" s="96"/>
      <c r="G10" s="96"/>
      <c r="H10" s="96"/>
      <c r="I10" s="96"/>
      <c r="J10" s="10"/>
      <c r="K10" s="96">
        <f>IF(TITLE_DATE_PR_CHANGE="",IF(TITLE_DATE_PR="","",TITLE_DATE_PR),TITLE_DATE_PR_CHANGE)</f>
        <v>45253.412604166668</v>
      </c>
      <c r="L10" s="96"/>
      <c r="M10" s="96"/>
      <c r="N10" s="96"/>
      <c r="O10" s="96"/>
      <c r="P10" s="96"/>
      <c r="Q10" s="10"/>
      <c r="R10" s="96">
        <f>IF(TITLE_DATE_PR_CHANGE="",IF(TITLE_DATE_PR="","",TITLE_DATE_PR),TITLE_DATE_PR_CHANGE)</f>
        <v>45253.412604166668</v>
      </c>
      <c r="S10" s="96"/>
      <c r="T10" s="96"/>
      <c r="U10" s="96"/>
      <c r="V10" s="96"/>
      <c r="W10" s="96"/>
      <c r="X10" s="10"/>
      <c r="Y10" s="96">
        <f>IF(TITLE_DATE_PR_CHANGE="",IF(TITLE_DATE_PR="","",TITLE_DATE_PR),TITLE_DATE_PR_CHANGE)</f>
        <v>45253.412604166668</v>
      </c>
      <c r="Z10" s="96"/>
      <c r="AA10" s="96"/>
      <c r="AB10" s="96"/>
      <c r="AC10" s="96"/>
      <c r="AD10" s="96"/>
      <c r="AE10" s="10"/>
      <c r="AF10" s="96">
        <f>IF(TITLE_DATE_PR_CHANGE="",IF(TITLE_DATE_PR="","",TITLE_DATE_PR),TITLE_DATE_PR_CHANGE)</f>
        <v>45253.412604166668</v>
      </c>
      <c r="AG10" s="96"/>
      <c r="AH10" s="96"/>
      <c r="AI10" s="96"/>
      <c r="AJ10" s="96"/>
      <c r="AK10" s="96"/>
      <c r="AL10" s="10"/>
      <c r="AM10" s="96">
        <f>IF(TITLE_DATE_PR_CHANGE="",IF(TITLE_DATE_PR="","",TITLE_DATE_PR),TITLE_DATE_PR_CHANGE)</f>
        <v>45253.412604166668</v>
      </c>
      <c r="AN10" s="96"/>
      <c r="AO10" s="96"/>
      <c r="AP10" s="96"/>
      <c r="AQ10" s="96"/>
      <c r="AR10" s="96"/>
      <c r="AS10" s="10"/>
      <c r="AT10" s="96">
        <f>IF(TITLE_DATE_PR_CHANGE="",IF(TITLE_DATE_PR="","",TITLE_DATE_PR),TITLE_DATE_PR_CHANGE)</f>
        <v>45253.412604166668</v>
      </c>
      <c r="AU10" s="96"/>
      <c r="AV10" s="96"/>
      <c r="AW10" s="96"/>
      <c r="AX10" s="96"/>
      <c r="AY10" s="96"/>
      <c r="AZ10" s="10"/>
      <c r="BA10" s="96">
        <f>IF(TITLE_DATE_PR_CHANGE="",IF(TITLE_DATE_PR="","",TITLE_DATE_PR),TITLE_DATE_PR_CHANGE)</f>
        <v>45253.412604166668</v>
      </c>
      <c r="BB10" s="96"/>
      <c r="BC10" s="96"/>
      <c r="BD10" s="96"/>
      <c r="BE10" s="96"/>
      <c r="BF10" s="96"/>
      <c r="BG10" s="10"/>
      <c r="BH10" s="96">
        <f>IF(TITLE_DATE_PR_CHANGE="",IF(TITLE_DATE_PR="","",TITLE_DATE_PR),TITLE_DATE_PR_CHANGE)</f>
        <v>45253.412604166668</v>
      </c>
      <c r="BI10" s="96"/>
      <c r="BJ10" s="96"/>
      <c r="BK10" s="96"/>
      <c r="BL10" s="96"/>
      <c r="BM10" s="96"/>
      <c r="BN10" s="10"/>
      <c r="BO10" s="10"/>
      <c r="BP10" s="16"/>
      <c r="BQ10" s="17"/>
      <c r="BR10" s="17"/>
      <c r="BS10" s="17"/>
      <c r="BT10" s="17"/>
      <c r="BU10" s="17"/>
    </row>
    <row r="11" spans="1:73" s="3" customFormat="1" ht="18.75" hidden="1" customHeight="1">
      <c r="A11" s="97" t="s">
        <v>21</v>
      </c>
      <c r="B11" s="97"/>
      <c r="C11" s="2"/>
      <c r="D11" s="98" t="str">
        <f>IF(TITLE_NUMBER_PR_CHANGE="",IF(TITLE_NUMBER_PR="","",TITLE_NUMBER_PR),TITLE_NUMBER_PR_CHANGE)</f>
        <v>61-нп</v>
      </c>
      <c r="E11" s="98"/>
      <c r="F11" s="98"/>
      <c r="G11" s="98"/>
      <c r="H11" s="98"/>
      <c r="I11" s="98"/>
      <c r="J11" s="10"/>
      <c r="K11" s="98" t="str">
        <f>IF(TITLE_NUMBER_PR_CHANGE="",IF(TITLE_NUMBER_PR="","",TITLE_NUMBER_PR),TITLE_NUMBER_PR_CHANGE)</f>
        <v>61-нп</v>
      </c>
      <c r="L11" s="98"/>
      <c r="M11" s="98"/>
      <c r="N11" s="98"/>
      <c r="O11" s="98"/>
      <c r="P11" s="98"/>
      <c r="Q11" s="10"/>
      <c r="R11" s="98" t="str">
        <f>IF(TITLE_NUMBER_PR_CHANGE="",IF(TITLE_NUMBER_PR="","",TITLE_NUMBER_PR),TITLE_NUMBER_PR_CHANGE)</f>
        <v>61-нп</v>
      </c>
      <c r="S11" s="98"/>
      <c r="T11" s="98"/>
      <c r="U11" s="98"/>
      <c r="V11" s="98"/>
      <c r="W11" s="98"/>
      <c r="X11" s="10"/>
      <c r="Y11" s="98" t="str">
        <f>IF(TITLE_NUMBER_PR_CHANGE="",IF(TITLE_NUMBER_PR="","",TITLE_NUMBER_PR),TITLE_NUMBER_PR_CHANGE)</f>
        <v>61-нп</v>
      </c>
      <c r="Z11" s="98"/>
      <c r="AA11" s="98"/>
      <c r="AB11" s="98"/>
      <c r="AC11" s="98"/>
      <c r="AD11" s="98"/>
      <c r="AE11" s="10"/>
      <c r="AF11" s="98" t="str">
        <f>IF(TITLE_NUMBER_PR_CHANGE="",IF(TITLE_NUMBER_PR="","",TITLE_NUMBER_PR),TITLE_NUMBER_PR_CHANGE)</f>
        <v>61-нп</v>
      </c>
      <c r="AG11" s="98"/>
      <c r="AH11" s="98"/>
      <c r="AI11" s="98"/>
      <c r="AJ11" s="98"/>
      <c r="AK11" s="98"/>
      <c r="AL11" s="10"/>
      <c r="AM11" s="98" t="str">
        <f>IF(TITLE_NUMBER_PR_CHANGE="",IF(TITLE_NUMBER_PR="","",TITLE_NUMBER_PR),TITLE_NUMBER_PR_CHANGE)</f>
        <v>61-нп</v>
      </c>
      <c r="AN11" s="98"/>
      <c r="AO11" s="98"/>
      <c r="AP11" s="98"/>
      <c r="AQ11" s="98"/>
      <c r="AR11" s="98"/>
      <c r="AS11" s="10"/>
      <c r="AT11" s="98" t="str">
        <f>IF(TITLE_NUMBER_PR_CHANGE="",IF(TITLE_NUMBER_PR="","",TITLE_NUMBER_PR),TITLE_NUMBER_PR_CHANGE)</f>
        <v>61-нп</v>
      </c>
      <c r="AU11" s="98"/>
      <c r="AV11" s="98"/>
      <c r="AW11" s="98"/>
      <c r="AX11" s="98"/>
      <c r="AY11" s="98"/>
      <c r="AZ11" s="10"/>
      <c r="BA11" s="98" t="str">
        <f>IF(TITLE_NUMBER_PR_CHANGE="",IF(TITLE_NUMBER_PR="","",TITLE_NUMBER_PR),TITLE_NUMBER_PR_CHANGE)</f>
        <v>61-нп</v>
      </c>
      <c r="BB11" s="98"/>
      <c r="BC11" s="98"/>
      <c r="BD11" s="98"/>
      <c r="BE11" s="98"/>
      <c r="BF11" s="98"/>
      <c r="BG11" s="10"/>
      <c r="BH11" s="98" t="str">
        <f>IF(TITLE_NUMBER_PR_CHANGE="",IF(TITLE_NUMBER_PR="","",TITLE_NUMBER_PR),TITLE_NUMBER_PR_CHANGE)</f>
        <v>61-нп</v>
      </c>
      <c r="BI11" s="98"/>
      <c r="BJ11" s="98"/>
      <c r="BK11" s="98"/>
      <c r="BL11" s="98"/>
      <c r="BM11" s="98"/>
      <c r="BN11" s="10"/>
      <c r="BO11" s="10"/>
      <c r="BP11" s="16"/>
      <c r="BQ11" s="17"/>
      <c r="BR11" s="17"/>
      <c r="BS11" s="17"/>
      <c r="BT11" s="17"/>
      <c r="BU11" s="17"/>
    </row>
    <row r="12" spans="1:73" s="3" customFormat="1" ht="0.75" customHeight="1">
      <c r="A12" s="10"/>
      <c r="B12" s="10"/>
      <c r="C12" s="21"/>
      <c r="D12" s="10"/>
      <c r="E12" s="10"/>
      <c r="F12" s="10"/>
      <c r="G12" s="10"/>
      <c r="H12" s="10"/>
      <c r="I12" s="10"/>
      <c r="J12" s="11" t="s">
        <v>22</v>
      </c>
      <c r="K12" s="10"/>
      <c r="L12" s="10"/>
      <c r="M12" s="10"/>
      <c r="N12" s="10"/>
      <c r="O12" s="10"/>
      <c r="P12" s="10"/>
      <c r="Q12" s="11" t="s">
        <v>22</v>
      </c>
      <c r="R12" s="10"/>
      <c r="S12" s="10"/>
      <c r="T12" s="10"/>
      <c r="U12" s="10"/>
      <c r="V12" s="10"/>
      <c r="W12" s="10"/>
      <c r="X12" s="11" t="s">
        <v>22</v>
      </c>
      <c r="Y12" s="10"/>
      <c r="Z12" s="10"/>
      <c r="AA12" s="10"/>
      <c r="AB12" s="10"/>
      <c r="AC12" s="10"/>
      <c r="AD12" s="10"/>
      <c r="AE12" s="11" t="s">
        <v>22</v>
      </c>
      <c r="AF12" s="10"/>
      <c r="AG12" s="10"/>
      <c r="AH12" s="10"/>
      <c r="AI12" s="10"/>
      <c r="AJ12" s="10"/>
      <c r="AK12" s="10"/>
      <c r="AL12" s="11" t="s">
        <v>22</v>
      </c>
      <c r="AM12" s="10"/>
      <c r="AN12" s="10"/>
      <c r="AO12" s="10"/>
      <c r="AP12" s="10"/>
      <c r="AQ12" s="10"/>
      <c r="AR12" s="10"/>
      <c r="AS12" s="11" t="s">
        <v>22</v>
      </c>
      <c r="AT12" s="10"/>
      <c r="AU12" s="10"/>
      <c r="AV12" s="10"/>
      <c r="AW12" s="10"/>
      <c r="AX12" s="10"/>
      <c r="AY12" s="10"/>
      <c r="AZ12" s="11" t="s">
        <v>22</v>
      </c>
      <c r="BA12" s="10"/>
      <c r="BB12" s="10"/>
      <c r="BC12" s="10"/>
      <c r="BD12" s="10"/>
      <c r="BE12" s="10"/>
      <c r="BF12" s="10"/>
      <c r="BG12" s="11" t="s">
        <v>22</v>
      </c>
      <c r="BH12" s="10"/>
      <c r="BI12" s="10"/>
      <c r="BJ12" s="10"/>
      <c r="BK12" s="10"/>
      <c r="BL12" s="10"/>
      <c r="BM12" s="10"/>
      <c r="BN12" s="11" t="s">
        <v>22</v>
      </c>
      <c r="BQ12" s="17"/>
      <c r="BR12" s="17"/>
      <c r="BS12" s="17"/>
      <c r="BT12" s="17"/>
      <c r="BU12" s="17"/>
    </row>
    <row r="13" spans="1:73" ht="14.25" customHeight="1">
      <c r="A13" s="18"/>
      <c r="B13" s="19"/>
      <c r="C13" s="22"/>
      <c r="D13" s="95"/>
      <c r="E13" s="95"/>
      <c r="F13" s="95"/>
      <c r="G13" s="95"/>
      <c r="H13" s="95"/>
      <c r="I13" s="95"/>
      <c r="J13" s="95"/>
      <c r="K13" s="95"/>
      <c r="L13" s="95"/>
      <c r="M13" s="95"/>
      <c r="N13" s="95"/>
      <c r="O13" s="95"/>
      <c r="P13" s="95"/>
      <c r="Q13" s="95"/>
      <c r="R13" s="95" t="s">
        <v>23</v>
      </c>
      <c r="S13" s="95"/>
      <c r="T13" s="95"/>
      <c r="U13" s="95"/>
      <c r="V13" s="95"/>
      <c r="W13" s="95"/>
      <c r="X13" s="95"/>
      <c r="Y13" s="95" t="s">
        <v>23</v>
      </c>
      <c r="Z13" s="95"/>
      <c r="AA13" s="95"/>
      <c r="AB13" s="95"/>
      <c r="AC13" s="95"/>
      <c r="AD13" s="95"/>
      <c r="AE13" s="95"/>
      <c r="AF13" s="95" t="s">
        <v>23</v>
      </c>
      <c r="AG13" s="95"/>
      <c r="AH13" s="95"/>
      <c r="AI13" s="95"/>
      <c r="AJ13" s="95"/>
      <c r="AK13" s="95"/>
      <c r="AL13" s="95"/>
      <c r="AM13" s="95" t="s">
        <v>23</v>
      </c>
      <c r="AN13" s="95"/>
      <c r="AO13" s="95"/>
      <c r="AP13" s="95"/>
      <c r="AQ13" s="95"/>
      <c r="AR13" s="95"/>
      <c r="AS13" s="95"/>
      <c r="AT13" s="95" t="s">
        <v>23</v>
      </c>
      <c r="AU13" s="95"/>
      <c r="AV13" s="95"/>
      <c r="AW13" s="95"/>
      <c r="AX13" s="95"/>
      <c r="AY13" s="95"/>
      <c r="AZ13" s="95"/>
      <c r="BA13" s="95" t="s">
        <v>23</v>
      </c>
      <c r="BB13" s="95"/>
      <c r="BC13" s="95"/>
      <c r="BD13" s="95"/>
      <c r="BE13" s="95"/>
      <c r="BF13" s="95"/>
      <c r="BG13" s="95"/>
      <c r="BH13" s="95" t="s">
        <v>23</v>
      </c>
      <c r="BI13" s="95"/>
      <c r="BJ13" s="95"/>
      <c r="BK13" s="95"/>
      <c r="BL13" s="95"/>
      <c r="BM13" s="95"/>
      <c r="BN13" s="95"/>
    </row>
    <row r="14" spans="1:73" ht="14.25" customHeight="1">
      <c r="A14" s="92" t="s">
        <v>24</v>
      </c>
      <c r="B14" s="92"/>
      <c r="C14" s="92"/>
      <c r="D14" s="92"/>
      <c r="E14" s="92"/>
      <c r="F14" s="92"/>
      <c r="G14" s="92"/>
      <c r="H14" s="92"/>
      <c r="I14" s="92"/>
      <c r="J14" s="92"/>
      <c r="K14" s="92"/>
      <c r="L14" s="92"/>
      <c r="M14" s="92"/>
      <c r="N14" s="92"/>
      <c r="O14" s="92"/>
      <c r="P14" s="92"/>
      <c r="Q14" s="92"/>
      <c r="R14" s="92" t="s">
        <v>24</v>
      </c>
      <c r="S14" s="92"/>
      <c r="T14" s="92"/>
      <c r="U14" s="92"/>
      <c r="V14" s="92"/>
      <c r="W14" s="92"/>
      <c r="X14" s="92"/>
      <c r="Y14" s="92" t="s">
        <v>24</v>
      </c>
      <c r="Z14" s="92"/>
      <c r="AA14" s="92"/>
      <c r="AB14" s="92"/>
      <c r="AC14" s="92"/>
      <c r="AD14" s="92"/>
      <c r="AE14" s="92"/>
      <c r="AF14" s="92" t="s">
        <v>24</v>
      </c>
      <c r="AG14" s="92"/>
      <c r="AH14" s="92"/>
      <c r="AI14" s="92"/>
      <c r="AJ14" s="92"/>
      <c r="AK14" s="92"/>
      <c r="AL14" s="92"/>
      <c r="AM14" s="92" t="s">
        <v>24</v>
      </c>
      <c r="AN14" s="92"/>
      <c r="AO14" s="92"/>
      <c r="AP14" s="92"/>
      <c r="AQ14" s="92"/>
      <c r="AR14" s="92"/>
      <c r="AS14" s="92"/>
      <c r="AT14" s="92" t="s">
        <v>24</v>
      </c>
      <c r="AU14" s="92"/>
      <c r="AV14" s="92"/>
      <c r="AW14" s="92"/>
      <c r="AX14" s="92"/>
      <c r="AY14" s="92"/>
      <c r="AZ14" s="92"/>
      <c r="BA14" s="92" t="s">
        <v>24</v>
      </c>
      <c r="BB14" s="92"/>
      <c r="BC14" s="92"/>
      <c r="BD14" s="92"/>
      <c r="BE14" s="92"/>
      <c r="BF14" s="92"/>
      <c r="BG14" s="92"/>
      <c r="BH14" s="92" t="s">
        <v>24</v>
      </c>
      <c r="BI14" s="92"/>
      <c r="BJ14" s="92"/>
      <c r="BK14" s="92"/>
      <c r="BL14" s="92"/>
      <c r="BM14" s="92"/>
      <c r="BN14" s="92"/>
      <c r="BO14" s="92"/>
      <c r="BP14" s="92"/>
    </row>
    <row r="15" spans="1:73" ht="14.25" customHeight="1">
      <c r="A15" s="93" t="s">
        <v>25</v>
      </c>
      <c r="B15" s="94" t="s">
        <v>26</v>
      </c>
      <c r="C15" s="23"/>
      <c r="D15" s="89" t="s">
        <v>27</v>
      </c>
      <c r="E15" s="90"/>
      <c r="F15" s="90"/>
      <c r="G15" s="90"/>
      <c r="H15" s="90"/>
      <c r="I15" s="91"/>
      <c r="J15" s="80" t="s">
        <v>28</v>
      </c>
      <c r="K15" s="89" t="s">
        <v>27</v>
      </c>
      <c r="L15" s="90"/>
      <c r="M15" s="90"/>
      <c r="N15" s="90"/>
      <c r="O15" s="90"/>
      <c r="P15" s="91"/>
      <c r="Q15" s="80" t="s">
        <v>29</v>
      </c>
      <c r="R15" s="89" t="s">
        <v>27</v>
      </c>
      <c r="S15" s="90"/>
      <c r="T15" s="90"/>
      <c r="U15" s="90"/>
      <c r="V15" s="90"/>
      <c r="W15" s="91"/>
      <c r="X15" s="80" t="s">
        <v>28</v>
      </c>
      <c r="Y15" s="89" t="s">
        <v>27</v>
      </c>
      <c r="Z15" s="90"/>
      <c r="AA15" s="90"/>
      <c r="AB15" s="90"/>
      <c r="AC15" s="90"/>
      <c r="AD15" s="91"/>
      <c r="AE15" s="80" t="s">
        <v>28</v>
      </c>
      <c r="AF15" s="89" t="s">
        <v>27</v>
      </c>
      <c r="AG15" s="90"/>
      <c r="AH15" s="90"/>
      <c r="AI15" s="90"/>
      <c r="AJ15" s="90"/>
      <c r="AK15" s="91"/>
      <c r="AL15" s="80" t="s">
        <v>28</v>
      </c>
      <c r="AM15" s="89" t="s">
        <v>27</v>
      </c>
      <c r="AN15" s="90"/>
      <c r="AO15" s="90"/>
      <c r="AP15" s="90"/>
      <c r="AQ15" s="90"/>
      <c r="AR15" s="91"/>
      <c r="AS15" s="80" t="s">
        <v>28</v>
      </c>
      <c r="AT15" s="89" t="s">
        <v>27</v>
      </c>
      <c r="AU15" s="90"/>
      <c r="AV15" s="90"/>
      <c r="AW15" s="90"/>
      <c r="AX15" s="90"/>
      <c r="AY15" s="91"/>
      <c r="AZ15" s="80" t="s">
        <v>28</v>
      </c>
      <c r="BA15" s="89" t="s">
        <v>27</v>
      </c>
      <c r="BB15" s="90"/>
      <c r="BC15" s="90"/>
      <c r="BD15" s="90"/>
      <c r="BE15" s="90"/>
      <c r="BF15" s="91"/>
      <c r="BG15" s="80" t="s">
        <v>28</v>
      </c>
      <c r="BH15" s="89" t="s">
        <v>27</v>
      </c>
      <c r="BI15" s="90"/>
      <c r="BJ15" s="90"/>
      <c r="BK15" s="90"/>
      <c r="BL15" s="90"/>
      <c r="BM15" s="91"/>
      <c r="BN15" s="80" t="s">
        <v>28</v>
      </c>
      <c r="BO15" s="83" t="s">
        <v>30</v>
      </c>
      <c r="BP15" s="92"/>
    </row>
    <row r="16" spans="1:73" ht="33.75" customHeight="1">
      <c r="A16" s="93"/>
      <c r="B16" s="94"/>
      <c r="C16" s="24"/>
      <c r="D16" s="25" t="s">
        <v>31</v>
      </c>
      <c r="E16" s="86" t="s">
        <v>32</v>
      </c>
      <c r="F16" s="87"/>
      <c r="G16" s="86" t="s">
        <v>33</v>
      </c>
      <c r="H16" s="88"/>
      <c r="I16" s="87"/>
      <c r="J16" s="81"/>
      <c r="K16" s="25" t="s">
        <v>31</v>
      </c>
      <c r="L16" s="86" t="s">
        <v>32</v>
      </c>
      <c r="M16" s="87"/>
      <c r="N16" s="86" t="s">
        <v>33</v>
      </c>
      <c r="O16" s="88"/>
      <c r="P16" s="87"/>
      <c r="Q16" s="81"/>
      <c r="R16" s="25" t="s">
        <v>31</v>
      </c>
      <c r="S16" s="86" t="s">
        <v>32</v>
      </c>
      <c r="T16" s="87"/>
      <c r="U16" s="86" t="s">
        <v>33</v>
      </c>
      <c r="V16" s="88"/>
      <c r="W16" s="87"/>
      <c r="X16" s="81"/>
      <c r="Y16" s="25" t="s">
        <v>31</v>
      </c>
      <c r="Z16" s="86" t="s">
        <v>32</v>
      </c>
      <c r="AA16" s="87"/>
      <c r="AB16" s="86" t="s">
        <v>33</v>
      </c>
      <c r="AC16" s="88"/>
      <c r="AD16" s="87"/>
      <c r="AE16" s="81"/>
      <c r="AF16" s="25" t="s">
        <v>31</v>
      </c>
      <c r="AG16" s="86" t="s">
        <v>32</v>
      </c>
      <c r="AH16" s="87"/>
      <c r="AI16" s="86" t="s">
        <v>33</v>
      </c>
      <c r="AJ16" s="88"/>
      <c r="AK16" s="87"/>
      <c r="AL16" s="81"/>
      <c r="AM16" s="25" t="s">
        <v>31</v>
      </c>
      <c r="AN16" s="86" t="s">
        <v>32</v>
      </c>
      <c r="AO16" s="87"/>
      <c r="AP16" s="86" t="s">
        <v>33</v>
      </c>
      <c r="AQ16" s="88"/>
      <c r="AR16" s="87"/>
      <c r="AS16" s="81"/>
      <c r="AT16" s="25" t="s">
        <v>31</v>
      </c>
      <c r="AU16" s="86" t="s">
        <v>32</v>
      </c>
      <c r="AV16" s="87"/>
      <c r="AW16" s="86" t="s">
        <v>33</v>
      </c>
      <c r="AX16" s="88"/>
      <c r="AY16" s="87"/>
      <c r="AZ16" s="81"/>
      <c r="BA16" s="25" t="s">
        <v>31</v>
      </c>
      <c r="BB16" s="86" t="s">
        <v>32</v>
      </c>
      <c r="BC16" s="87"/>
      <c r="BD16" s="86" t="s">
        <v>33</v>
      </c>
      <c r="BE16" s="88"/>
      <c r="BF16" s="87"/>
      <c r="BG16" s="81"/>
      <c r="BH16" s="25" t="s">
        <v>31</v>
      </c>
      <c r="BI16" s="86" t="s">
        <v>32</v>
      </c>
      <c r="BJ16" s="87"/>
      <c r="BK16" s="86" t="s">
        <v>33</v>
      </c>
      <c r="BL16" s="88"/>
      <c r="BM16" s="87"/>
      <c r="BN16" s="81"/>
      <c r="BO16" s="84"/>
      <c r="BP16" s="92"/>
    </row>
    <row r="17" spans="1:73" ht="47.25" customHeight="1">
      <c r="A17" s="93"/>
      <c r="B17" s="94"/>
      <c r="C17" s="26"/>
      <c r="D17" s="25" t="s">
        <v>34</v>
      </c>
      <c r="E17" s="4" t="s">
        <v>35</v>
      </c>
      <c r="F17" s="4" t="s">
        <v>36</v>
      </c>
      <c r="G17" s="4" t="s">
        <v>37</v>
      </c>
      <c r="H17" s="78" t="s">
        <v>38</v>
      </c>
      <c r="I17" s="79"/>
      <c r="J17" s="82"/>
      <c r="K17" s="25" t="s">
        <v>34</v>
      </c>
      <c r="L17" s="4" t="s">
        <v>35</v>
      </c>
      <c r="M17" s="4" t="s">
        <v>36</v>
      </c>
      <c r="N17" s="4" t="s">
        <v>37</v>
      </c>
      <c r="O17" s="78" t="s">
        <v>38</v>
      </c>
      <c r="P17" s="79"/>
      <c r="Q17" s="82"/>
      <c r="R17" s="25" t="s">
        <v>34</v>
      </c>
      <c r="S17" s="4" t="s">
        <v>35</v>
      </c>
      <c r="T17" s="4" t="s">
        <v>36</v>
      </c>
      <c r="U17" s="4" t="s">
        <v>37</v>
      </c>
      <c r="V17" s="78" t="s">
        <v>38</v>
      </c>
      <c r="W17" s="79"/>
      <c r="X17" s="82"/>
      <c r="Y17" s="25" t="s">
        <v>34</v>
      </c>
      <c r="Z17" s="4" t="s">
        <v>35</v>
      </c>
      <c r="AA17" s="4" t="s">
        <v>36</v>
      </c>
      <c r="AB17" s="4" t="s">
        <v>37</v>
      </c>
      <c r="AC17" s="78" t="s">
        <v>38</v>
      </c>
      <c r="AD17" s="79"/>
      <c r="AE17" s="82"/>
      <c r="AF17" s="25" t="s">
        <v>34</v>
      </c>
      <c r="AG17" s="4" t="s">
        <v>35</v>
      </c>
      <c r="AH17" s="4" t="s">
        <v>36</v>
      </c>
      <c r="AI17" s="4" t="s">
        <v>37</v>
      </c>
      <c r="AJ17" s="78" t="s">
        <v>38</v>
      </c>
      <c r="AK17" s="79"/>
      <c r="AL17" s="82"/>
      <c r="AM17" s="25" t="s">
        <v>34</v>
      </c>
      <c r="AN17" s="4" t="s">
        <v>35</v>
      </c>
      <c r="AO17" s="4" t="s">
        <v>36</v>
      </c>
      <c r="AP17" s="4" t="s">
        <v>37</v>
      </c>
      <c r="AQ17" s="78" t="s">
        <v>38</v>
      </c>
      <c r="AR17" s="79"/>
      <c r="AS17" s="82"/>
      <c r="AT17" s="25" t="s">
        <v>34</v>
      </c>
      <c r="AU17" s="4" t="s">
        <v>35</v>
      </c>
      <c r="AV17" s="4" t="s">
        <v>36</v>
      </c>
      <c r="AW17" s="4" t="s">
        <v>37</v>
      </c>
      <c r="AX17" s="78" t="s">
        <v>38</v>
      </c>
      <c r="AY17" s="79"/>
      <c r="AZ17" s="82"/>
      <c r="BA17" s="25" t="s">
        <v>34</v>
      </c>
      <c r="BB17" s="4" t="s">
        <v>35</v>
      </c>
      <c r="BC17" s="4" t="s">
        <v>36</v>
      </c>
      <c r="BD17" s="4" t="s">
        <v>37</v>
      </c>
      <c r="BE17" s="78" t="s">
        <v>38</v>
      </c>
      <c r="BF17" s="79"/>
      <c r="BG17" s="82"/>
      <c r="BH17" s="25" t="s">
        <v>34</v>
      </c>
      <c r="BI17" s="4" t="s">
        <v>35</v>
      </c>
      <c r="BJ17" s="4" t="s">
        <v>36</v>
      </c>
      <c r="BK17" s="4" t="s">
        <v>37</v>
      </c>
      <c r="BL17" s="78" t="s">
        <v>38</v>
      </c>
      <c r="BM17" s="79"/>
      <c r="BN17" s="82"/>
      <c r="BO17" s="85"/>
      <c r="BP17" s="92"/>
    </row>
    <row r="18" spans="1:73" s="10" customFormat="1" ht="11.25" hidden="1" customHeight="1">
      <c r="A18" s="27" t="s">
        <v>39</v>
      </c>
      <c r="B18" s="28" t="s">
        <v>40</v>
      </c>
      <c r="C18" s="29" t="str">
        <f ca="1">OFFSET(C18,0,-1)</f>
        <v>2</v>
      </c>
      <c r="D18" s="30">
        <f ca="1">OFFSET(D18,0,-1)+1</f>
        <v>3</v>
      </c>
      <c r="E18" s="30">
        <f ca="1">OFFSET(E18,0,-1)+1</f>
        <v>4</v>
      </c>
      <c r="F18" s="30">
        <f ca="1">OFFSET(F18,0,-1)+1</f>
        <v>5</v>
      </c>
      <c r="G18" s="30">
        <f ca="1">OFFSET(G18,0,-1)+1</f>
        <v>6</v>
      </c>
      <c r="H18" s="77">
        <f ca="1">OFFSET(H18,0,-1)+1</f>
        <v>7</v>
      </c>
      <c r="I18" s="77"/>
      <c r="J18" s="30">
        <f ca="1">OFFSET(J18,0,-2)+1</f>
        <v>8</v>
      </c>
      <c r="K18" s="30">
        <f ca="1">OFFSET(K18,0,-1)+1</f>
        <v>9</v>
      </c>
      <c r="L18" s="30">
        <f ca="1">OFFSET(L18,0,-1)+1</f>
        <v>10</v>
      </c>
      <c r="M18" s="30">
        <f ca="1">OFFSET(M18,0,-1)+1</f>
        <v>11</v>
      </c>
      <c r="N18" s="30">
        <f ca="1">OFFSET(N18,0,-1)+1</f>
        <v>12</v>
      </c>
      <c r="O18" s="77">
        <f ca="1">OFFSET(O18,0,-1)+1</f>
        <v>13</v>
      </c>
      <c r="P18" s="77"/>
      <c r="Q18" s="30">
        <f ca="1">OFFSET(Q18,0,-2)+1</f>
        <v>14</v>
      </c>
      <c r="R18" s="30">
        <f ca="1">OFFSET(R18,0,-1)+1</f>
        <v>15</v>
      </c>
      <c r="S18" s="30">
        <f ca="1">OFFSET(S18,0,-1)+1</f>
        <v>16</v>
      </c>
      <c r="T18" s="30">
        <f ca="1">OFFSET(T18,0,-1)+1</f>
        <v>17</v>
      </c>
      <c r="U18" s="30">
        <f ca="1">OFFSET(U18,0,-1)+1</f>
        <v>18</v>
      </c>
      <c r="V18" s="77">
        <f ca="1">OFFSET(V18,0,-1)+1</f>
        <v>19</v>
      </c>
      <c r="W18" s="77"/>
      <c r="X18" s="30">
        <f ca="1">OFFSET(X18,0,-2)+1</f>
        <v>20</v>
      </c>
      <c r="Y18" s="30">
        <f ca="1">OFFSET(Y18,0,-1)+1</f>
        <v>21</v>
      </c>
      <c r="Z18" s="30">
        <f ca="1">OFFSET(Z18,0,-1)+1</f>
        <v>22</v>
      </c>
      <c r="AA18" s="30">
        <f ca="1">OFFSET(AA18,0,-1)+1</f>
        <v>23</v>
      </c>
      <c r="AB18" s="30">
        <f ca="1">OFFSET(AB18,0,-1)+1</f>
        <v>24</v>
      </c>
      <c r="AC18" s="77">
        <f ca="1">OFFSET(AC18,0,-1)+1</f>
        <v>25</v>
      </c>
      <c r="AD18" s="77"/>
      <c r="AE18" s="30">
        <f ca="1">OFFSET(AE18,0,-2)+1</f>
        <v>26</v>
      </c>
      <c r="AF18" s="30">
        <f ca="1">OFFSET(AF18,0,-1)+1</f>
        <v>27</v>
      </c>
      <c r="AG18" s="30">
        <f ca="1">OFFSET(AG18,0,-1)+1</f>
        <v>28</v>
      </c>
      <c r="AH18" s="30">
        <f ca="1">OFFSET(AH18,0,-1)+1</f>
        <v>29</v>
      </c>
      <c r="AI18" s="30">
        <f ca="1">OFFSET(AI18,0,-1)+1</f>
        <v>30</v>
      </c>
      <c r="AJ18" s="77">
        <f ca="1">OFFSET(AJ18,0,-1)+1</f>
        <v>31</v>
      </c>
      <c r="AK18" s="77"/>
      <c r="AL18" s="30">
        <f ca="1">OFFSET(AL18,0,-2)+1</f>
        <v>32</v>
      </c>
      <c r="AM18" s="30">
        <f ca="1">OFFSET(AM18,0,-1)+1</f>
        <v>33</v>
      </c>
      <c r="AN18" s="30">
        <f ca="1">OFFSET(AN18,0,-1)+1</f>
        <v>34</v>
      </c>
      <c r="AO18" s="30">
        <f ca="1">OFFSET(AO18,0,-1)+1</f>
        <v>35</v>
      </c>
      <c r="AP18" s="30">
        <f ca="1">OFFSET(AP18,0,-1)+1</f>
        <v>36</v>
      </c>
      <c r="AQ18" s="77">
        <f ca="1">OFFSET(AQ18,0,-1)+1</f>
        <v>37</v>
      </c>
      <c r="AR18" s="77"/>
      <c r="AS18" s="30">
        <f ca="1">OFFSET(AS18,0,-2)+1</f>
        <v>38</v>
      </c>
      <c r="AT18" s="30">
        <f ca="1">OFFSET(AT18,0,-1)+1</f>
        <v>39</v>
      </c>
      <c r="AU18" s="30">
        <f ca="1">OFFSET(AU18,0,-1)+1</f>
        <v>40</v>
      </c>
      <c r="AV18" s="30">
        <f ca="1">OFFSET(AV18,0,-1)+1</f>
        <v>41</v>
      </c>
      <c r="AW18" s="30">
        <f ca="1">OFFSET(AW18,0,-1)+1</f>
        <v>42</v>
      </c>
      <c r="AX18" s="77">
        <f ca="1">OFFSET(AX18,0,-1)+1</f>
        <v>43</v>
      </c>
      <c r="AY18" s="77"/>
      <c r="AZ18" s="30">
        <f ca="1">OFFSET(AZ18,0,-2)+1</f>
        <v>44</v>
      </c>
      <c r="BA18" s="30">
        <f ca="1">OFFSET(BA18,0,-1)+1</f>
        <v>45</v>
      </c>
      <c r="BB18" s="30">
        <f ca="1">OFFSET(BB18,0,-1)+1</f>
        <v>46</v>
      </c>
      <c r="BC18" s="30">
        <f ca="1">OFFSET(BC18,0,-1)+1</f>
        <v>47</v>
      </c>
      <c r="BD18" s="30">
        <f ca="1">OFFSET(BD18,0,-1)+1</f>
        <v>48</v>
      </c>
      <c r="BE18" s="77">
        <f ca="1">OFFSET(BE18,0,-1)+1</f>
        <v>49</v>
      </c>
      <c r="BF18" s="77"/>
      <c r="BG18" s="30">
        <f ca="1">OFFSET(BG18,0,-2)+1</f>
        <v>50</v>
      </c>
      <c r="BH18" s="30">
        <f ca="1">OFFSET(BH18,0,-1)+1</f>
        <v>51</v>
      </c>
      <c r="BI18" s="30">
        <f ca="1">OFFSET(BI18,0,-1)+1</f>
        <v>52</v>
      </c>
      <c r="BJ18" s="30">
        <f ca="1">OFFSET(BJ18,0,-1)+1</f>
        <v>53</v>
      </c>
      <c r="BK18" s="30">
        <f ca="1">OFFSET(BK18,0,-1)+1</f>
        <v>54</v>
      </c>
      <c r="BL18" s="77">
        <f ca="1">OFFSET(BL18,0,-1)+1</f>
        <v>55</v>
      </c>
      <c r="BM18" s="77"/>
      <c r="BN18" s="30">
        <f ca="1">OFFSET(BN18,0,-2)+1</f>
        <v>56</v>
      </c>
      <c r="BO18" s="29">
        <f ca="1">OFFSET(BO18,0,-1)</f>
        <v>56</v>
      </c>
      <c r="BP18" s="30">
        <f ca="1">OFFSET(BP18,0,-1)+1</f>
        <v>57</v>
      </c>
      <c r="BQ18" s="11"/>
      <c r="BR18" s="11"/>
      <c r="BS18" s="11"/>
      <c r="BT18" s="11"/>
      <c r="BU18" s="11"/>
    </row>
    <row r="19" spans="1:73" ht="23.25" customHeight="1">
      <c r="A19" s="31">
        <v>1</v>
      </c>
      <c r="B19" s="32" t="s">
        <v>0</v>
      </c>
      <c r="C19" s="33"/>
      <c r="D19" s="68"/>
      <c r="E19" s="69"/>
      <c r="F19" s="69"/>
      <c r="G19" s="69"/>
      <c r="H19" s="69"/>
      <c r="I19" s="69"/>
      <c r="J19" s="70"/>
      <c r="K19" s="68" t="s">
        <v>47</v>
      </c>
      <c r="L19" s="69"/>
      <c r="M19" s="69"/>
      <c r="N19" s="69"/>
      <c r="O19" s="69"/>
      <c r="P19" s="69"/>
      <c r="Q19" s="69"/>
      <c r="R19" s="68"/>
      <c r="S19" s="69"/>
      <c r="T19" s="69"/>
      <c r="U19" s="69"/>
      <c r="V19" s="69"/>
      <c r="W19" s="69"/>
      <c r="X19" s="70"/>
      <c r="Y19" s="68"/>
      <c r="Z19" s="69"/>
      <c r="AA19" s="69"/>
      <c r="AB19" s="69"/>
      <c r="AC19" s="69"/>
      <c r="AD19" s="69"/>
      <c r="AE19" s="70"/>
      <c r="AF19" s="68"/>
      <c r="AG19" s="69"/>
      <c r="AH19" s="69"/>
      <c r="AI19" s="69"/>
      <c r="AJ19" s="69"/>
      <c r="AK19" s="69"/>
      <c r="AL19" s="70"/>
      <c r="AM19" s="68"/>
      <c r="AN19" s="69"/>
      <c r="AO19" s="69"/>
      <c r="AP19" s="69"/>
      <c r="AQ19" s="69"/>
      <c r="AR19" s="69"/>
      <c r="AS19" s="70"/>
      <c r="AT19" s="68"/>
      <c r="AU19" s="69"/>
      <c r="AV19" s="69"/>
      <c r="AW19" s="69"/>
      <c r="AX19" s="69"/>
      <c r="AY19" s="69"/>
      <c r="AZ19" s="70"/>
      <c r="BA19" s="68"/>
      <c r="BB19" s="69"/>
      <c r="BC19" s="69"/>
      <c r="BD19" s="69"/>
      <c r="BE19" s="69"/>
      <c r="BF19" s="69"/>
      <c r="BG19" s="70"/>
      <c r="BH19" s="68"/>
      <c r="BI19" s="69"/>
      <c r="BJ19" s="69"/>
      <c r="BK19" s="69"/>
      <c r="BL19" s="69"/>
      <c r="BM19" s="69"/>
      <c r="BN19" s="70"/>
      <c r="BO19" s="70"/>
      <c r="BP19" s="34"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R19" s="17"/>
      <c r="BS19" s="17" t="str">
        <f t="shared" ref="BS19:BS35" si="0">IF(B19="","",B19)</f>
        <v>Наименование тарифа</v>
      </c>
      <c r="BT19" s="17"/>
      <c r="BU19" s="17"/>
    </row>
    <row r="20" spans="1:73" ht="23.25" customHeight="1">
      <c r="A20" s="31" t="s">
        <v>49</v>
      </c>
      <c r="B20" s="35" t="s">
        <v>1</v>
      </c>
      <c r="C20" s="33"/>
      <c r="D20" s="68"/>
      <c r="E20" s="69"/>
      <c r="F20" s="69"/>
      <c r="G20" s="69"/>
      <c r="H20" s="69"/>
      <c r="I20" s="69"/>
      <c r="J20" s="70"/>
      <c r="K20" s="68" t="s">
        <v>48</v>
      </c>
      <c r="L20" s="69"/>
      <c r="M20" s="69"/>
      <c r="N20" s="69"/>
      <c r="O20" s="69"/>
      <c r="P20" s="69"/>
      <c r="Q20" s="69"/>
      <c r="R20" s="68"/>
      <c r="S20" s="69"/>
      <c r="T20" s="69"/>
      <c r="U20" s="69"/>
      <c r="V20" s="69"/>
      <c r="W20" s="69"/>
      <c r="X20" s="70"/>
      <c r="Y20" s="68"/>
      <c r="Z20" s="69"/>
      <c r="AA20" s="69"/>
      <c r="AB20" s="69"/>
      <c r="AC20" s="69"/>
      <c r="AD20" s="69"/>
      <c r="AE20" s="70"/>
      <c r="AF20" s="68"/>
      <c r="AG20" s="69"/>
      <c r="AH20" s="69"/>
      <c r="AI20" s="69"/>
      <c r="AJ20" s="69"/>
      <c r="AK20" s="69"/>
      <c r="AL20" s="70"/>
      <c r="AM20" s="68"/>
      <c r="AN20" s="69"/>
      <c r="AO20" s="69"/>
      <c r="AP20" s="69"/>
      <c r="AQ20" s="69"/>
      <c r="AR20" s="69"/>
      <c r="AS20" s="70"/>
      <c r="AT20" s="68"/>
      <c r="AU20" s="69"/>
      <c r="AV20" s="69"/>
      <c r="AW20" s="69"/>
      <c r="AX20" s="69"/>
      <c r="AY20" s="69"/>
      <c r="AZ20" s="70"/>
      <c r="BA20" s="68"/>
      <c r="BB20" s="69"/>
      <c r="BC20" s="69"/>
      <c r="BD20" s="69"/>
      <c r="BE20" s="69"/>
      <c r="BF20" s="69"/>
      <c r="BG20" s="70"/>
      <c r="BH20" s="68"/>
      <c r="BI20" s="69"/>
      <c r="BJ20" s="69"/>
      <c r="BK20" s="69"/>
      <c r="BL20" s="69"/>
      <c r="BM20" s="69"/>
      <c r="BN20" s="70"/>
      <c r="BO20" s="70"/>
      <c r="BP20" s="34" t="s">
        <v>2</v>
      </c>
      <c r="BR20" s="17"/>
      <c r="BS20" s="17" t="str">
        <f t="shared" si="0"/>
        <v>Территория действия тарифа</v>
      </c>
      <c r="BT20" s="17"/>
      <c r="BU20" s="17"/>
    </row>
    <row r="21" spans="1:73" ht="30.75" customHeight="1">
      <c r="A21" s="31" t="s">
        <v>50</v>
      </c>
      <c r="B21" s="36" t="s">
        <v>3</v>
      </c>
      <c r="C21" s="33"/>
      <c r="D21" s="68"/>
      <c r="E21" s="69"/>
      <c r="F21" s="69"/>
      <c r="G21" s="69"/>
      <c r="H21" s="69"/>
      <c r="I21" s="69"/>
      <c r="J21" s="70"/>
      <c r="K21" s="68" t="s">
        <v>48</v>
      </c>
      <c r="L21" s="69"/>
      <c r="M21" s="69"/>
      <c r="N21" s="69"/>
      <c r="O21" s="69"/>
      <c r="P21" s="69"/>
      <c r="Q21" s="69"/>
      <c r="R21" s="68"/>
      <c r="S21" s="69"/>
      <c r="T21" s="69"/>
      <c r="U21" s="69"/>
      <c r="V21" s="69"/>
      <c r="W21" s="69"/>
      <c r="X21" s="70"/>
      <c r="Y21" s="68"/>
      <c r="Z21" s="69"/>
      <c r="AA21" s="69"/>
      <c r="AB21" s="69"/>
      <c r="AC21" s="69"/>
      <c r="AD21" s="69"/>
      <c r="AE21" s="70"/>
      <c r="AF21" s="68"/>
      <c r="AG21" s="69"/>
      <c r="AH21" s="69"/>
      <c r="AI21" s="69"/>
      <c r="AJ21" s="69"/>
      <c r="AK21" s="69"/>
      <c r="AL21" s="70"/>
      <c r="AM21" s="68"/>
      <c r="AN21" s="69"/>
      <c r="AO21" s="69"/>
      <c r="AP21" s="69"/>
      <c r="AQ21" s="69"/>
      <c r="AR21" s="69"/>
      <c r="AS21" s="70"/>
      <c r="AT21" s="68"/>
      <c r="AU21" s="69"/>
      <c r="AV21" s="69"/>
      <c r="AW21" s="69"/>
      <c r="AX21" s="69"/>
      <c r="AY21" s="69"/>
      <c r="AZ21" s="70"/>
      <c r="BA21" s="68"/>
      <c r="BB21" s="69"/>
      <c r="BC21" s="69"/>
      <c r="BD21" s="69"/>
      <c r="BE21" s="69"/>
      <c r="BF21" s="69"/>
      <c r="BG21" s="70"/>
      <c r="BH21" s="68"/>
      <c r="BI21" s="69"/>
      <c r="BJ21" s="69"/>
      <c r="BK21" s="69"/>
      <c r="BL21" s="69"/>
      <c r="BM21" s="69"/>
      <c r="BN21" s="70"/>
      <c r="BO21" s="70"/>
      <c r="BP21" s="34" t="s">
        <v>4</v>
      </c>
      <c r="BR21" s="17"/>
      <c r="BS21" s="17" t="str">
        <f t="shared" si="0"/>
        <v>Наименование централизованной системы холодного водоснабжения</v>
      </c>
      <c r="BT21" s="17"/>
      <c r="BU21" s="17"/>
    </row>
    <row r="22" spans="1:73" ht="23.25" customHeight="1">
      <c r="A22" s="31" t="s">
        <v>51</v>
      </c>
      <c r="B22" s="37" t="s">
        <v>5</v>
      </c>
      <c r="C22" s="33"/>
      <c r="D22" s="71"/>
      <c r="E22" s="72"/>
      <c r="F22" s="72"/>
      <c r="G22" s="72"/>
      <c r="H22" s="72"/>
      <c r="I22" s="72"/>
      <c r="J22" s="73"/>
      <c r="K22" s="74" t="s">
        <v>41</v>
      </c>
      <c r="L22" s="75"/>
      <c r="M22" s="75"/>
      <c r="N22" s="75"/>
      <c r="O22" s="75"/>
      <c r="P22" s="75"/>
      <c r="Q22" s="75"/>
      <c r="R22" s="71"/>
      <c r="S22" s="72"/>
      <c r="T22" s="72"/>
      <c r="U22" s="72"/>
      <c r="V22" s="72"/>
      <c r="W22" s="72"/>
      <c r="X22" s="73"/>
      <c r="Y22" s="71"/>
      <c r="Z22" s="72"/>
      <c r="AA22" s="72"/>
      <c r="AB22" s="72"/>
      <c r="AC22" s="72"/>
      <c r="AD22" s="72"/>
      <c r="AE22" s="73"/>
      <c r="AF22" s="71"/>
      <c r="AG22" s="72"/>
      <c r="AH22" s="72"/>
      <c r="AI22" s="72"/>
      <c r="AJ22" s="72"/>
      <c r="AK22" s="72"/>
      <c r="AL22" s="73"/>
      <c r="AM22" s="71"/>
      <c r="AN22" s="72"/>
      <c r="AO22" s="72"/>
      <c r="AP22" s="72"/>
      <c r="AQ22" s="72"/>
      <c r="AR22" s="72"/>
      <c r="AS22" s="73"/>
      <c r="AT22" s="71"/>
      <c r="AU22" s="72"/>
      <c r="AV22" s="72"/>
      <c r="AW22" s="72"/>
      <c r="AX22" s="72"/>
      <c r="AY22" s="72"/>
      <c r="AZ22" s="73"/>
      <c r="BA22" s="71"/>
      <c r="BB22" s="72"/>
      <c r="BC22" s="72"/>
      <c r="BD22" s="72"/>
      <c r="BE22" s="72"/>
      <c r="BF22" s="72"/>
      <c r="BG22" s="73"/>
      <c r="BH22" s="71"/>
      <c r="BI22" s="72"/>
      <c r="BJ22" s="72"/>
      <c r="BK22" s="72"/>
      <c r="BL22" s="72"/>
      <c r="BM22" s="72"/>
      <c r="BN22" s="73"/>
      <c r="BO22" s="76"/>
      <c r="BP22" s="34" t="s">
        <v>6</v>
      </c>
      <c r="BR22" s="17"/>
      <c r="BS22" s="17" t="str">
        <f t="shared" si="0"/>
        <v>Наименование признака дифференциации</v>
      </c>
      <c r="BT22" s="17"/>
      <c r="BU22" s="17"/>
    </row>
    <row r="23" spans="1:73" ht="23.25" customHeight="1">
      <c r="A23" s="31" t="s">
        <v>52</v>
      </c>
      <c r="B23" s="38" t="s">
        <v>7</v>
      </c>
      <c r="C23" s="33"/>
      <c r="D23" s="65"/>
      <c r="E23" s="66"/>
      <c r="F23" s="66"/>
      <c r="G23" s="66"/>
      <c r="H23" s="66"/>
      <c r="I23" s="66"/>
      <c r="J23" s="67"/>
      <c r="K23" s="65" t="s">
        <v>42</v>
      </c>
      <c r="L23" s="66"/>
      <c r="M23" s="66"/>
      <c r="N23" s="66"/>
      <c r="O23" s="66"/>
      <c r="P23" s="66"/>
      <c r="Q23" s="66"/>
      <c r="R23" s="65"/>
      <c r="S23" s="66"/>
      <c r="T23" s="66"/>
      <c r="U23" s="66"/>
      <c r="V23" s="66"/>
      <c r="W23" s="66"/>
      <c r="X23" s="67"/>
      <c r="Y23" s="65"/>
      <c r="Z23" s="66"/>
      <c r="AA23" s="66"/>
      <c r="AB23" s="66"/>
      <c r="AC23" s="66"/>
      <c r="AD23" s="66"/>
      <c r="AE23" s="67"/>
      <c r="AF23" s="65"/>
      <c r="AG23" s="66"/>
      <c r="AH23" s="66"/>
      <c r="AI23" s="66"/>
      <c r="AJ23" s="66"/>
      <c r="AK23" s="66"/>
      <c r="AL23" s="67"/>
      <c r="AM23" s="65"/>
      <c r="AN23" s="66"/>
      <c r="AO23" s="66"/>
      <c r="AP23" s="66"/>
      <c r="AQ23" s="66"/>
      <c r="AR23" s="66"/>
      <c r="AS23" s="67"/>
      <c r="AT23" s="65"/>
      <c r="AU23" s="66"/>
      <c r="AV23" s="66"/>
      <c r="AW23" s="66"/>
      <c r="AX23" s="66"/>
      <c r="AY23" s="66"/>
      <c r="AZ23" s="67"/>
      <c r="BA23" s="65"/>
      <c r="BB23" s="66"/>
      <c r="BC23" s="66"/>
      <c r="BD23" s="66"/>
      <c r="BE23" s="66"/>
      <c r="BF23" s="66"/>
      <c r="BG23" s="67"/>
      <c r="BH23" s="65"/>
      <c r="BI23" s="66"/>
      <c r="BJ23" s="66"/>
      <c r="BK23" s="66"/>
      <c r="BL23" s="66"/>
      <c r="BM23" s="66"/>
      <c r="BN23" s="67"/>
      <c r="BO23" s="67"/>
      <c r="BP23" s="39" t="s">
        <v>8</v>
      </c>
      <c r="BR23" s="17"/>
      <c r="BS23" s="17" t="str">
        <f t="shared" si="0"/>
        <v>Группа потребителей</v>
      </c>
      <c r="BT23" s="17"/>
      <c r="BU23" s="17"/>
    </row>
    <row r="24" spans="1:73" ht="23.25" customHeight="1">
      <c r="A24" s="31" t="s">
        <v>53</v>
      </c>
      <c r="B24" s="40" t="s">
        <v>43</v>
      </c>
      <c r="C24" s="33"/>
      <c r="D24" s="41"/>
      <c r="E24" s="41"/>
      <c r="F24" s="42"/>
      <c r="G24" s="59"/>
      <c r="H24" s="58" t="s">
        <v>9</v>
      </c>
      <c r="I24" s="63"/>
      <c r="J24" s="58" t="s">
        <v>9</v>
      </c>
      <c r="K24" s="41">
        <v>52.22</v>
      </c>
      <c r="L24" s="41"/>
      <c r="M24" s="42"/>
      <c r="N24" s="59">
        <v>45292.438657407409</v>
      </c>
      <c r="O24" s="58" t="s">
        <v>9</v>
      </c>
      <c r="P24" s="63">
        <v>45473.438784722224</v>
      </c>
      <c r="Q24" s="58" t="s">
        <v>9</v>
      </c>
      <c r="R24" s="41">
        <v>57.22</v>
      </c>
      <c r="S24" s="41"/>
      <c r="T24" s="42"/>
      <c r="U24" s="59">
        <v>45474.439270833333</v>
      </c>
      <c r="V24" s="58" t="s">
        <v>9</v>
      </c>
      <c r="W24" s="63">
        <v>45657.439398148148</v>
      </c>
      <c r="X24" s="58" t="s">
        <v>9</v>
      </c>
      <c r="Y24" s="41">
        <v>57.22</v>
      </c>
      <c r="Z24" s="41"/>
      <c r="AA24" s="42"/>
      <c r="AB24" s="59">
        <v>45658.446342592593</v>
      </c>
      <c r="AC24" s="58" t="s">
        <v>9</v>
      </c>
      <c r="AD24" s="63">
        <v>45838.446458333332</v>
      </c>
      <c r="AE24" s="58" t="s">
        <v>9</v>
      </c>
      <c r="AF24" s="41">
        <v>60.47</v>
      </c>
      <c r="AG24" s="41"/>
      <c r="AH24" s="42"/>
      <c r="AI24" s="59">
        <v>45839.446701388886</v>
      </c>
      <c r="AJ24" s="58" t="s">
        <v>9</v>
      </c>
      <c r="AK24" s="63">
        <v>46022.446817129632</v>
      </c>
      <c r="AL24" s="58" t="s">
        <v>9</v>
      </c>
      <c r="AM24" s="41">
        <v>60.47</v>
      </c>
      <c r="AN24" s="41"/>
      <c r="AO24" s="42"/>
      <c r="AP24" s="59">
        <v>46023.448877314811</v>
      </c>
      <c r="AQ24" s="58" t="s">
        <v>9</v>
      </c>
      <c r="AR24" s="63">
        <v>46203.449131944442</v>
      </c>
      <c r="AS24" s="58" t="s">
        <v>9</v>
      </c>
      <c r="AT24" s="41">
        <v>62.88</v>
      </c>
      <c r="AU24" s="41"/>
      <c r="AV24" s="42"/>
      <c r="AW24" s="59">
        <v>46204.449502314812</v>
      </c>
      <c r="AX24" s="58" t="s">
        <v>9</v>
      </c>
      <c r="AY24" s="63">
        <v>46387.449849537035</v>
      </c>
      <c r="AZ24" s="58" t="s">
        <v>9</v>
      </c>
      <c r="BA24" s="41">
        <v>62.88</v>
      </c>
      <c r="BB24" s="41"/>
      <c r="BC24" s="42"/>
      <c r="BD24" s="59">
        <v>46388.450590277775</v>
      </c>
      <c r="BE24" s="58" t="s">
        <v>9</v>
      </c>
      <c r="BF24" s="63">
        <v>46568.450740740744</v>
      </c>
      <c r="BG24" s="58" t="s">
        <v>9</v>
      </c>
      <c r="BH24" s="41">
        <v>65.39</v>
      </c>
      <c r="BI24" s="41"/>
      <c r="BJ24" s="42"/>
      <c r="BK24" s="59">
        <v>46569.451238425929</v>
      </c>
      <c r="BL24" s="58" t="s">
        <v>9</v>
      </c>
      <c r="BM24" s="63">
        <v>46752.451412037037</v>
      </c>
      <c r="BN24" s="58" t="s">
        <v>9</v>
      </c>
      <c r="BO24" s="43"/>
      <c r="BP24" s="61"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BQ24" s="11" t="e">
        <f ca="1">STRCHECKDATE(D25:BO25)</f>
        <v>#NAME?</v>
      </c>
      <c r="BR24" s="17"/>
      <c r="BS24" s="17" t="str">
        <f t="shared" si="0"/>
        <v>Прочие потребители (без НДС)</v>
      </c>
      <c r="BT24" s="17"/>
      <c r="BU24" s="17"/>
    </row>
    <row r="25" spans="1:73" ht="0" hidden="1" customHeight="1">
      <c r="A25" s="44"/>
      <c r="B25" s="33"/>
      <c r="C25" s="33"/>
      <c r="D25" s="45"/>
      <c r="E25" s="45"/>
      <c r="F25" s="46" t="str">
        <f>G24&amp;"-"&amp;I24</f>
        <v>-</v>
      </c>
      <c r="G25" s="60"/>
      <c r="H25" s="58"/>
      <c r="I25" s="64"/>
      <c r="J25" s="58"/>
      <c r="K25" s="45"/>
      <c r="L25" s="45"/>
      <c r="M25" s="46" t="str">
        <f>N24&amp;"-"&amp;P24</f>
        <v>45292,4386574074-45473,4387847222</v>
      </c>
      <c r="N25" s="60"/>
      <c r="O25" s="58"/>
      <c r="P25" s="64"/>
      <c r="Q25" s="58"/>
      <c r="R25" s="45"/>
      <c r="S25" s="45"/>
      <c r="T25" s="46" t="str">
        <f>U24&amp;"-"&amp;W24</f>
        <v>45474,4392708333-45657,4393981481</v>
      </c>
      <c r="U25" s="60"/>
      <c r="V25" s="58"/>
      <c r="W25" s="64"/>
      <c r="X25" s="58"/>
      <c r="Y25" s="45"/>
      <c r="Z25" s="45"/>
      <c r="AA25" s="46" t="str">
        <f>AB24&amp;"-"&amp;AD24</f>
        <v>45658,4463425925-45838,4464583333</v>
      </c>
      <c r="AB25" s="60"/>
      <c r="AC25" s="58"/>
      <c r="AD25" s="64"/>
      <c r="AE25" s="58"/>
      <c r="AF25" s="45"/>
      <c r="AG25" s="45"/>
      <c r="AH25" s="46" t="str">
        <f>AI24&amp;"-"&amp;AK24</f>
        <v>45839,4467013889-46022,4468171296</v>
      </c>
      <c r="AI25" s="60"/>
      <c r="AJ25" s="58"/>
      <c r="AK25" s="64"/>
      <c r="AL25" s="58"/>
      <c r="AM25" s="45"/>
      <c r="AN25" s="45"/>
      <c r="AO25" s="46" t="str">
        <f>AP24&amp;"-"&amp;AR24</f>
        <v>46023,4488773148-46203,4491319444</v>
      </c>
      <c r="AP25" s="60"/>
      <c r="AQ25" s="58"/>
      <c r="AR25" s="64"/>
      <c r="AS25" s="58"/>
      <c r="AT25" s="45"/>
      <c r="AU25" s="45"/>
      <c r="AV25" s="46" t="str">
        <f>AW24&amp;"-"&amp;AY24</f>
        <v>46204,4495023148-46387,449849537</v>
      </c>
      <c r="AW25" s="60"/>
      <c r="AX25" s="58"/>
      <c r="AY25" s="64"/>
      <c r="AZ25" s="58"/>
      <c r="BA25" s="45"/>
      <c r="BB25" s="45"/>
      <c r="BC25" s="46" t="str">
        <f>BD24&amp;"-"&amp;BF24</f>
        <v>46388,4505902778-46568,4507407407</v>
      </c>
      <c r="BD25" s="60"/>
      <c r="BE25" s="58"/>
      <c r="BF25" s="64"/>
      <c r="BG25" s="58"/>
      <c r="BH25" s="45"/>
      <c r="BI25" s="45"/>
      <c r="BJ25" s="46" t="str">
        <f>BK24&amp;"-"&amp;BM24</f>
        <v>46569,4512384259-46752,451412037</v>
      </c>
      <c r="BK25" s="60"/>
      <c r="BL25" s="58"/>
      <c r="BM25" s="64"/>
      <c r="BN25" s="58"/>
      <c r="BO25" s="47"/>
      <c r="BP25" s="61"/>
      <c r="BR25" s="17"/>
      <c r="BS25" s="17" t="str">
        <f t="shared" si="0"/>
        <v/>
      </c>
      <c r="BT25" s="17"/>
      <c r="BU25" s="17"/>
    </row>
    <row r="26" spans="1:73" ht="21" customHeight="1">
      <c r="A26" s="48"/>
      <c r="B26" s="49" t="s">
        <v>10</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34" t="s">
        <v>11</v>
      </c>
      <c r="BR26" s="17"/>
      <c r="BS26" s="17" t="str">
        <f t="shared" si="0"/>
        <v>Добавить значение признака дифференциации</v>
      </c>
      <c r="BT26" s="17"/>
      <c r="BU26" s="17"/>
    </row>
    <row r="27" spans="1:73" ht="23.25" customHeight="1">
      <c r="A27" s="31" t="s">
        <v>54</v>
      </c>
      <c r="B27" s="38" t="s">
        <v>7</v>
      </c>
      <c r="C27" s="33"/>
      <c r="D27" s="65"/>
      <c r="E27" s="66"/>
      <c r="F27" s="66"/>
      <c r="G27" s="66"/>
      <c r="H27" s="66"/>
      <c r="I27" s="66"/>
      <c r="J27" s="67"/>
      <c r="K27" s="65" t="s">
        <v>44</v>
      </c>
      <c r="L27" s="66"/>
      <c r="M27" s="66"/>
      <c r="N27" s="66"/>
      <c r="O27" s="66"/>
      <c r="P27" s="66"/>
      <c r="Q27" s="66"/>
      <c r="R27" s="65"/>
      <c r="S27" s="66"/>
      <c r="T27" s="66"/>
      <c r="U27" s="66"/>
      <c r="V27" s="66"/>
      <c r="W27" s="66"/>
      <c r="X27" s="67"/>
      <c r="Y27" s="65"/>
      <c r="Z27" s="66"/>
      <c r="AA27" s="66"/>
      <c r="AB27" s="66"/>
      <c r="AC27" s="66"/>
      <c r="AD27" s="66"/>
      <c r="AE27" s="67"/>
      <c r="AF27" s="65"/>
      <c r="AG27" s="66"/>
      <c r="AH27" s="66"/>
      <c r="AI27" s="66"/>
      <c r="AJ27" s="66"/>
      <c r="AK27" s="66"/>
      <c r="AL27" s="67"/>
      <c r="AM27" s="65"/>
      <c r="AN27" s="66"/>
      <c r="AO27" s="66"/>
      <c r="AP27" s="66"/>
      <c r="AQ27" s="66"/>
      <c r="AR27" s="66"/>
      <c r="AS27" s="67"/>
      <c r="AT27" s="65"/>
      <c r="AU27" s="66"/>
      <c r="AV27" s="66"/>
      <c r="AW27" s="66"/>
      <c r="AX27" s="66"/>
      <c r="AY27" s="66"/>
      <c r="AZ27" s="67"/>
      <c r="BA27" s="65"/>
      <c r="BB27" s="66"/>
      <c r="BC27" s="66"/>
      <c r="BD27" s="66"/>
      <c r="BE27" s="66"/>
      <c r="BF27" s="66"/>
      <c r="BG27" s="67"/>
      <c r="BH27" s="65"/>
      <c r="BI27" s="66"/>
      <c r="BJ27" s="66"/>
      <c r="BK27" s="66"/>
      <c r="BL27" s="66"/>
      <c r="BM27" s="66"/>
      <c r="BN27" s="67"/>
      <c r="BO27" s="67"/>
      <c r="BP27" s="39" t="s">
        <v>8</v>
      </c>
      <c r="BR27" s="17"/>
      <c r="BS27" s="17" t="str">
        <f t="shared" si="0"/>
        <v>Группа потребителей</v>
      </c>
      <c r="BT27" s="17"/>
      <c r="BU27" s="17"/>
    </row>
    <row r="28" spans="1:73" ht="23.25" customHeight="1">
      <c r="A28" s="31" t="s">
        <v>55</v>
      </c>
      <c r="B28" s="40" t="s">
        <v>45</v>
      </c>
      <c r="C28" s="33"/>
      <c r="D28" s="41"/>
      <c r="E28" s="41"/>
      <c r="F28" s="42"/>
      <c r="G28" s="59"/>
      <c r="H28" s="58" t="s">
        <v>9</v>
      </c>
      <c r="I28" s="59"/>
      <c r="J28" s="58" t="s">
        <v>9</v>
      </c>
      <c r="K28" s="41">
        <v>62.66</v>
      </c>
      <c r="L28" s="41"/>
      <c r="M28" s="42"/>
      <c r="N28" s="59">
        <v>45292.438969907409</v>
      </c>
      <c r="O28" s="58" t="s">
        <v>9</v>
      </c>
      <c r="P28" s="63">
        <v>45473.439039351855</v>
      </c>
      <c r="Q28" s="58" t="s">
        <v>9</v>
      </c>
      <c r="R28" s="41">
        <v>68.66</v>
      </c>
      <c r="S28" s="41"/>
      <c r="T28" s="42"/>
      <c r="U28" s="59">
        <v>45474.441053240742</v>
      </c>
      <c r="V28" s="58" t="s">
        <v>9</v>
      </c>
      <c r="W28" s="59">
        <v>45657.441365740742</v>
      </c>
      <c r="X28" s="58" t="s">
        <v>9</v>
      </c>
      <c r="Y28" s="41">
        <v>68.66</v>
      </c>
      <c r="Z28" s="41"/>
      <c r="AA28" s="42"/>
      <c r="AB28" s="59">
        <v>45658.446574074071</v>
      </c>
      <c r="AC28" s="58" t="s">
        <v>9</v>
      </c>
      <c r="AD28" s="59">
        <v>45838.446631944447</v>
      </c>
      <c r="AE28" s="58" t="s">
        <v>9</v>
      </c>
      <c r="AF28" s="41">
        <v>72.56</v>
      </c>
      <c r="AG28" s="41"/>
      <c r="AH28" s="42"/>
      <c r="AI28" s="59">
        <v>45839.447164351855</v>
      </c>
      <c r="AJ28" s="58" t="s">
        <v>9</v>
      </c>
      <c r="AK28" s="59">
        <v>46022.447314814817</v>
      </c>
      <c r="AL28" s="58" t="s">
        <v>9</v>
      </c>
      <c r="AM28" s="41">
        <v>72.56</v>
      </c>
      <c r="AN28" s="41"/>
      <c r="AO28" s="42"/>
      <c r="AP28" s="59">
        <v>46023.449259259258</v>
      </c>
      <c r="AQ28" s="58" t="s">
        <v>9</v>
      </c>
      <c r="AR28" s="59">
        <v>46203.44935185185</v>
      </c>
      <c r="AS28" s="58" t="s">
        <v>9</v>
      </c>
      <c r="AT28" s="41">
        <v>75.459999999999994</v>
      </c>
      <c r="AU28" s="41"/>
      <c r="AV28" s="42"/>
      <c r="AW28" s="59">
        <v>46204.449652777781</v>
      </c>
      <c r="AX28" s="58" t="s">
        <v>9</v>
      </c>
      <c r="AY28" s="59">
        <v>46387.449965277781</v>
      </c>
      <c r="AZ28" s="58" t="s">
        <v>9</v>
      </c>
      <c r="BA28" s="41">
        <v>75.459999999999994</v>
      </c>
      <c r="BB28" s="41"/>
      <c r="BC28" s="42"/>
      <c r="BD28" s="59">
        <v>46388.450879629629</v>
      </c>
      <c r="BE28" s="58" t="s">
        <v>9</v>
      </c>
      <c r="BF28" s="59">
        <v>46568.45107638889</v>
      </c>
      <c r="BG28" s="58" t="s">
        <v>9</v>
      </c>
      <c r="BH28" s="41">
        <v>78.47</v>
      </c>
      <c r="BI28" s="41"/>
      <c r="BJ28" s="42"/>
      <c r="BK28" s="59">
        <v>46569.451504629629</v>
      </c>
      <c r="BL28" s="58" t="s">
        <v>9</v>
      </c>
      <c r="BM28" s="59">
        <v>46752.451620370368</v>
      </c>
      <c r="BN28" s="58" t="s">
        <v>9</v>
      </c>
      <c r="BO28" s="43"/>
      <c r="BP28" s="61"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BQ28" s="11" t="e">
        <f ca="1">STRCHECKDATE(D29:BO29)</f>
        <v>#NAME?</v>
      </c>
      <c r="BR28" s="17"/>
      <c r="BS28" s="17" t="str">
        <f t="shared" si="0"/>
        <v>Население (с НДС)</v>
      </c>
      <c r="BT28" s="17"/>
      <c r="BU28" s="17"/>
    </row>
    <row r="29" spans="1:73" ht="0" hidden="1" customHeight="1">
      <c r="A29" s="44"/>
      <c r="B29" s="33"/>
      <c r="C29" s="33"/>
      <c r="D29" s="45"/>
      <c r="E29" s="45"/>
      <c r="F29" s="46" t="str">
        <f>G28&amp;"-"&amp;I28</f>
        <v>-</v>
      </c>
      <c r="G29" s="60"/>
      <c r="H29" s="58"/>
      <c r="I29" s="60"/>
      <c r="J29" s="58"/>
      <c r="K29" s="45"/>
      <c r="L29" s="45"/>
      <c r="M29" s="46" t="str">
        <f>N28&amp;"-"&amp;P28</f>
        <v>45292,4389699074-45473,4390393519</v>
      </c>
      <c r="N29" s="60"/>
      <c r="O29" s="58"/>
      <c r="P29" s="64"/>
      <c r="Q29" s="58"/>
      <c r="R29" s="45"/>
      <c r="S29" s="45"/>
      <c r="T29" s="46" t="str">
        <f>U28&amp;"-"&amp;W28</f>
        <v>45474,4410532407-45657,4413657407</v>
      </c>
      <c r="U29" s="60"/>
      <c r="V29" s="58"/>
      <c r="W29" s="60"/>
      <c r="X29" s="58"/>
      <c r="Y29" s="45"/>
      <c r="Z29" s="45"/>
      <c r="AA29" s="46" t="str">
        <f>AB28&amp;"-"&amp;AD28</f>
        <v>45658,4465740741-45838,4466319444</v>
      </c>
      <c r="AB29" s="60"/>
      <c r="AC29" s="58"/>
      <c r="AD29" s="60"/>
      <c r="AE29" s="58"/>
      <c r="AF29" s="45"/>
      <c r="AG29" s="45"/>
      <c r="AH29" s="46" t="str">
        <f>AI28&amp;"-"&amp;AK28</f>
        <v>45839,4471643519-46022,4473148148</v>
      </c>
      <c r="AI29" s="60"/>
      <c r="AJ29" s="58"/>
      <c r="AK29" s="60"/>
      <c r="AL29" s="58"/>
      <c r="AM29" s="45"/>
      <c r="AN29" s="45"/>
      <c r="AO29" s="46" t="str">
        <f>AP28&amp;"-"&amp;AR28</f>
        <v>46023,4492592593-46203,4493518519</v>
      </c>
      <c r="AP29" s="60"/>
      <c r="AQ29" s="58"/>
      <c r="AR29" s="60"/>
      <c r="AS29" s="58"/>
      <c r="AT29" s="45"/>
      <c r="AU29" s="45"/>
      <c r="AV29" s="46" t="str">
        <f>AW28&amp;"-"&amp;AY28</f>
        <v>46204,4496527778-46387,4499652778</v>
      </c>
      <c r="AW29" s="60"/>
      <c r="AX29" s="58"/>
      <c r="AY29" s="60"/>
      <c r="AZ29" s="58"/>
      <c r="BA29" s="45"/>
      <c r="BB29" s="45"/>
      <c r="BC29" s="46" t="str">
        <f>BD28&amp;"-"&amp;BF28</f>
        <v>46388,4508796296-46568,4510763889</v>
      </c>
      <c r="BD29" s="60"/>
      <c r="BE29" s="58"/>
      <c r="BF29" s="60"/>
      <c r="BG29" s="58"/>
      <c r="BH29" s="45"/>
      <c r="BI29" s="45"/>
      <c r="BJ29" s="46" t="str">
        <f>BK28&amp;"-"&amp;BM28</f>
        <v>46569,4515046296-46752,4516203704</v>
      </c>
      <c r="BK29" s="60"/>
      <c r="BL29" s="58"/>
      <c r="BM29" s="60"/>
      <c r="BN29" s="58"/>
      <c r="BO29" s="47"/>
      <c r="BP29" s="61"/>
      <c r="BR29" s="17"/>
      <c r="BS29" s="17" t="str">
        <f t="shared" si="0"/>
        <v/>
      </c>
      <c r="BT29" s="17"/>
      <c r="BU29" s="17"/>
    </row>
    <row r="30" spans="1:73" ht="21" customHeight="1">
      <c r="A30" s="48"/>
      <c r="B30" s="49" t="s">
        <v>10</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34" t="s">
        <v>11</v>
      </c>
      <c r="BR30" s="17"/>
      <c r="BS30" s="17" t="str">
        <f t="shared" si="0"/>
        <v>Добавить значение признака дифференциации</v>
      </c>
      <c r="BT30" s="17"/>
      <c r="BU30" s="17"/>
    </row>
    <row r="31" spans="1:73" ht="21" customHeight="1">
      <c r="A31" s="48"/>
      <c r="B31" s="51" t="s">
        <v>12</v>
      </c>
      <c r="C31" s="50"/>
      <c r="D31" s="50"/>
      <c r="E31" s="50"/>
      <c r="F31" s="50"/>
      <c r="G31" s="50"/>
      <c r="H31" s="50"/>
      <c r="I31" s="50"/>
      <c r="J31" s="5"/>
      <c r="K31" s="50"/>
      <c r="L31" s="50"/>
      <c r="M31" s="50"/>
      <c r="N31" s="50"/>
      <c r="O31" s="50"/>
      <c r="P31" s="50"/>
      <c r="Q31" s="5"/>
      <c r="R31" s="50"/>
      <c r="S31" s="50"/>
      <c r="T31" s="50"/>
      <c r="U31" s="50"/>
      <c r="V31" s="50"/>
      <c r="W31" s="50"/>
      <c r="X31" s="5"/>
      <c r="Y31" s="50"/>
      <c r="Z31" s="50"/>
      <c r="AA31" s="50"/>
      <c r="AB31" s="50"/>
      <c r="AC31" s="50"/>
      <c r="AD31" s="50"/>
      <c r="AE31" s="5"/>
      <c r="AF31" s="50"/>
      <c r="AG31" s="50"/>
      <c r="AH31" s="50"/>
      <c r="AI31" s="50"/>
      <c r="AJ31" s="50"/>
      <c r="AK31" s="50"/>
      <c r="AL31" s="5"/>
      <c r="AM31" s="50"/>
      <c r="AN31" s="50"/>
      <c r="AO31" s="50"/>
      <c r="AP31" s="50"/>
      <c r="AQ31" s="50"/>
      <c r="AR31" s="50"/>
      <c r="AS31" s="5"/>
      <c r="AT31" s="50"/>
      <c r="AU31" s="50"/>
      <c r="AV31" s="50"/>
      <c r="AW31" s="50"/>
      <c r="AX31" s="50"/>
      <c r="AY31" s="50"/>
      <c r="AZ31" s="5"/>
      <c r="BA31" s="50"/>
      <c r="BB31" s="50"/>
      <c r="BC31" s="50"/>
      <c r="BD31" s="50"/>
      <c r="BE31" s="50"/>
      <c r="BF31" s="50"/>
      <c r="BG31" s="5"/>
      <c r="BH31" s="50"/>
      <c r="BI31" s="50"/>
      <c r="BJ31" s="50"/>
      <c r="BK31" s="50"/>
      <c r="BL31" s="50"/>
      <c r="BM31" s="50"/>
      <c r="BN31" s="5"/>
      <c r="BO31" s="50"/>
      <c r="BP31" s="6"/>
      <c r="BR31" s="17"/>
      <c r="BS31" s="17" t="str">
        <f t="shared" si="0"/>
        <v>Добавить группу потребителей</v>
      </c>
      <c r="BT31" s="17"/>
      <c r="BU31" s="17"/>
    </row>
    <row r="32" spans="1:73" ht="21" customHeight="1">
      <c r="A32" s="48"/>
      <c r="B32" s="52" t="s">
        <v>13</v>
      </c>
      <c r="C32" s="50"/>
      <c r="D32" s="50"/>
      <c r="E32" s="50"/>
      <c r="F32" s="50"/>
      <c r="G32" s="50"/>
      <c r="H32" s="50"/>
      <c r="I32" s="50"/>
      <c r="J32" s="5"/>
      <c r="K32" s="50"/>
      <c r="L32" s="50"/>
      <c r="M32" s="50"/>
      <c r="N32" s="50"/>
      <c r="O32" s="50"/>
      <c r="P32" s="50"/>
      <c r="Q32" s="5"/>
      <c r="R32" s="50"/>
      <c r="S32" s="50"/>
      <c r="T32" s="50"/>
      <c r="U32" s="50"/>
      <c r="V32" s="50"/>
      <c r="W32" s="50"/>
      <c r="X32" s="5"/>
      <c r="Y32" s="50"/>
      <c r="Z32" s="50"/>
      <c r="AA32" s="50"/>
      <c r="AB32" s="50"/>
      <c r="AC32" s="50"/>
      <c r="AD32" s="50"/>
      <c r="AE32" s="5"/>
      <c r="AF32" s="50"/>
      <c r="AG32" s="50"/>
      <c r="AH32" s="50"/>
      <c r="AI32" s="50"/>
      <c r="AJ32" s="50"/>
      <c r="AK32" s="50"/>
      <c r="AL32" s="5"/>
      <c r="AM32" s="50"/>
      <c r="AN32" s="50"/>
      <c r="AO32" s="50"/>
      <c r="AP32" s="50"/>
      <c r="AQ32" s="50"/>
      <c r="AR32" s="50"/>
      <c r="AS32" s="5"/>
      <c r="AT32" s="50"/>
      <c r="AU32" s="50"/>
      <c r="AV32" s="50"/>
      <c r="AW32" s="50"/>
      <c r="AX32" s="50"/>
      <c r="AY32" s="50"/>
      <c r="AZ32" s="5"/>
      <c r="BA32" s="50"/>
      <c r="BB32" s="50"/>
      <c r="BC32" s="50"/>
      <c r="BD32" s="50"/>
      <c r="BE32" s="50"/>
      <c r="BF32" s="50"/>
      <c r="BG32" s="5"/>
      <c r="BH32" s="50"/>
      <c r="BI32" s="50"/>
      <c r="BJ32" s="50"/>
      <c r="BK32" s="50"/>
      <c r="BL32" s="50"/>
      <c r="BM32" s="50"/>
      <c r="BN32" s="5"/>
      <c r="BO32" s="50"/>
      <c r="BP32" s="7"/>
      <c r="BR32" s="17"/>
      <c r="BS32" s="17" t="str">
        <f t="shared" si="0"/>
        <v>Добавить наименование признака дифференциации</v>
      </c>
      <c r="BT32" s="17"/>
      <c r="BU32" s="17"/>
    </row>
    <row r="33" spans="1:73" s="11" customFormat="1" ht="0" hidden="1" customHeight="1">
      <c r="A33" s="53"/>
      <c r="B33" s="54" t="s">
        <v>14</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R33" s="17"/>
      <c r="BS33" s="17" t="str">
        <f t="shared" si="0"/>
        <v>Добавить централизованную систему для дифференциации</v>
      </c>
      <c r="BT33" s="17"/>
      <c r="BU33" s="17"/>
    </row>
    <row r="34" spans="1:73" s="11" customFormat="1" ht="0" hidden="1" customHeight="1">
      <c r="A34" s="53"/>
      <c r="B34" s="54" t="s">
        <v>15</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R34" s="17"/>
      <c r="BS34" s="17" t="str">
        <f t="shared" si="0"/>
        <v>Добавить территорию для дифференциации</v>
      </c>
      <c r="BT34" s="17"/>
      <c r="BU34" s="17"/>
    </row>
    <row r="35" spans="1:73" s="11" customFormat="1" ht="0" hidden="1" customHeight="1">
      <c r="A35" s="53"/>
      <c r="B35" s="54" t="s">
        <v>46</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R35" s="17"/>
      <c r="BS35" s="17" t="str">
        <f t="shared" si="0"/>
        <v>Добавить наименование тарифа</v>
      </c>
      <c r="BT35" s="17"/>
      <c r="BU35" s="17"/>
    </row>
    <row r="36" spans="1:73" ht="11.25" customHeight="1">
      <c r="A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Q36" s="10"/>
      <c r="BR36" s="10"/>
      <c r="BS36" s="10"/>
      <c r="BT36" s="10"/>
      <c r="BU36" s="10"/>
    </row>
    <row r="37" spans="1:73" ht="14.25" customHeight="1">
      <c r="A37" s="56"/>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row>
    <row r="38" spans="1:73" ht="14.25" customHeight="1">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row>
    <row r="39" spans="1:73" ht="14.25" customHeight="1">
      <c r="A39" s="56"/>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row>
  </sheetData>
  <mergeCells count="218">
    <mergeCell ref="A2:Y2"/>
    <mergeCell ref="A3:W3"/>
    <mergeCell ref="AM5:AR5"/>
    <mergeCell ref="AT5:AY5"/>
    <mergeCell ref="BA5:BF5"/>
    <mergeCell ref="BH5:BM5"/>
    <mergeCell ref="A6:B6"/>
    <mergeCell ref="D6:I6"/>
    <mergeCell ref="K6:P6"/>
    <mergeCell ref="R6:W6"/>
    <mergeCell ref="Y6:AD6"/>
    <mergeCell ref="AF6:AK6"/>
    <mergeCell ref="A5:B5"/>
    <mergeCell ref="D5:I5"/>
    <mergeCell ref="K5:P5"/>
    <mergeCell ref="R5:W5"/>
    <mergeCell ref="Y5:AD5"/>
    <mergeCell ref="AF5:AK5"/>
    <mergeCell ref="AM6:AR6"/>
    <mergeCell ref="AT6:AY6"/>
    <mergeCell ref="BA6:BF6"/>
    <mergeCell ref="BH6:BM6"/>
    <mergeCell ref="BH7:BM7"/>
    <mergeCell ref="A8:B8"/>
    <mergeCell ref="D8:I8"/>
    <mergeCell ref="K8:P8"/>
    <mergeCell ref="R8:W8"/>
    <mergeCell ref="Y8:AD8"/>
    <mergeCell ref="AF8:AK8"/>
    <mergeCell ref="AM8:AR8"/>
    <mergeCell ref="AT8:AY8"/>
    <mergeCell ref="BA8:BF8"/>
    <mergeCell ref="BH8:BM8"/>
    <mergeCell ref="A7:B7"/>
    <mergeCell ref="D7:I7"/>
    <mergeCell ref="K7:P7"/>
    <mergeCell ref="R7:W7"/>
    <mergeCell ref="Y7:AD7"/>
    <mergeCell ref="AF7:AK7"/>
    <mergeCell ref="AM7:AR7"/>
    <mergeCell ref="AT7:AY7"/>
    <mergeCell ref="BA7:BF7"/>
    <mergeCell ref="BH10:BM10"/>
    <mergeCell ref="A11:B11"/>
    <mergeCell ref="D11:I11"/>
    <mergeCell ref="K11:P11"/>
    <mergeCell ref="R11:W11"/>
    <mergeCell ref="Y11:AD11"/>
    <mergeCell ref="AF11:AK11"/>
    <mergeCell ref="AM11:AR11"/>
    <mergeCell ref="AT11:AY11"/>
    <mergeCell ref="BA11:BF11"/>
    <mergeCell ref="BH11:BM11"/>
    <mergeCell ref="A10:B10"/>
    <mergeCell ref="D10:I10"/>
    <mergeCell ref="K10:P10"/>
    <mergeCell ref="R10:W10"/>
    <mergeCell ref="Y10:AD10"/>
    <mergeCell ref="AF10:AK10"/>
    <mergeCell ref="AM10:AR10"/>
    <mergeCell ref="AT10:AY10"/>
    <mergeCell ref="BA10:BF10"/>
    <mergeCell ref="D13:J13"/>
    <mergeCell ref="K13:Q13"/>
    <mergeCell ref="R13:X13"/>
    <mergeCell ref="Y13:AE13"/>
    <mergeCell ref="AF13:AL13"/>
    <mergeCell ref="AM13:AS13"/>
    <mergeCell ref="AT13:AZ13"/>
    <mergeCell ref="BA13:BG13"/>
    <mergeCell ref="BH13:BN13"/>
    <mergeCell ref="A14:BO14"/>
    <mergeCell ref="BP14:BP17"/>
    <mergeCell ref="A15:A17"/>
    <mergeCell ref="B15:B17"/>
    <mergeCell ref="D15:I15"/>
    <mergeCell ref="J15:J17"/>
    <mergeCell ref="K15:P15"/>
    <mergeCell ref="R15:W15"/>
    <mergeCell ref="X15:X17"/>
    <mergeCell ref="Y15:AD15"/>
    <mergeCell ref="AE15:AE17"/>
    <mergeCell ref="AF15:AK15"/>
    <mergeCell ref="Z16:AA16"/>
    <mergeCell ref="AB16:AD16"/>
    <mergeCell ref="AG16:AH16"/>
    <mergeCell ref="AI16:AK16"/>
    <mergeCell ref="BB16:BC16"/>
    <mergeCell ref="BD16:BF16"/>
    <mergeCell ref="BI16:BJ16"/>
    <mergeCell ref="BK16:BM16"/>
    <mergeCell ref="H17:I17"/>
    <mergeCell ref="O17:P17"/>
    <mergeCell ref="V17:W17"/>
    <mergeCell ref="AC17:AD17"/>
    <mergeCell ref="AJ17:AK17"/>
    <mergeCell ref="AQ17:AR17"/>
    <mergeCell ref="BG15:BG17"/>
    <mergeCell ref="BH15:BM15"/>
    <mergeCell ref="G16:I16"/>
    <mergeCell ref="L16:M16"/>
    <mergeCell ref="N16:P16"/>
    <mergeCell ref="S16:T16"/>
    <mergeCell ref="U16:W16"/>
    <mergeCell ref="AL15:AL17"/>
    <mergeCell ref="AM15:AR15"/>
    <mergeCell ref="AS15:AS17"/>
    <mergeCell ref="AT15:AY15"/>
    <mergeCell ref="AZ15:AZ17"/>
    <mergeCell ref="BA15:BF15"/>
    <mergeCell ref="AN16:AO16"/>
    <mergeCell ref="BE18:BF18"/>
    <mergeCell ref="BL18:BM18"/>
    <mergeCell ref="D19:J19"/>
    <mergeCell ref="K19:BO19"/>
    <mergeCell ref="D20:J20"/>
    <mergeCell ref="K20:BO20"/>
    <mergeCell ref="D21:J21"/>
    <mergeCell ref="AX17:AY17"/>
    <mergeCell ref="BE17:BF17"/>
    <mergeCell ref="BL17:BM17"/>
    <mergeCell ref="H18:I18"/>
    <mergeCell ref="O18:P18"/>
    <mergeCell ref="V18:W18"/>
    <mergeCell ref="AC18:AD18"/>
    <mergeCell ref="AJ18:AK18"/>
    <mergeCell ref="AQ18:AR18"/>
    <mergeCell ref="AX18:AY18"/>
    <mergeCell ref="BN15:BN17"/>
    <mergeCell ref="BO15:BO17"/>
    <mergeCell ref="E16:F16"/>
    <mergeCell ref="AP16:AR16"/>
    <mergeCell ref="AU16:AV16"/>
    <mergeCell ref="AW16:AY16"/>
    <mergeCell ref="Q15:Q17"/>
    <mergeCell ref="G24:G25"/>
    <mergeCell ref="H24:H25"/>
    <mergeCell ref="I24:I25"/>
    <mergeCell ref="J24:J25"/>
    <mergeCell ref="N24:N25"/>
    <mergeCell ref="K21:BO21"/>
    <mergeCell ref="D22:J22"/>
    <mergeCell ref="K22:BO22"/>
    <mergeCell ref="D23:J23"/>
    <mergeCell ref="K23:BO23"/>
    <mergeCell ref="AR24:AR25"/>
    <mergeCell ref="X24:X25"/>
    <mergeCell ref="AB24:AB25"/>
    <mergeCell ref="AC24:AC25"/>
    <mergeCell ref="AD24:AD25"/>
    <mergeCell ref="AE24:AE25"/>
    <mergeCell ref="AI24:AI25"/>
    <mergeCell ref="O24:O25"/>
    <mergeCell ref="P24:P25"/>
    <mergeCell ref="Q24:Q25"/>
    <mergeCell ref="U24:U25"/>
    <mergeCell ref="V24:V25"/>
    <mergeCell ref="W24:W25"/>
    <mergeCell ref="BN24:BN25"/>
    <mergeCell ref="BP24:BP25"/>
    <mergeCell ref="D27:J27"/>
    <mergeCell ref="K27:BO27"/>
    <mergeCell ref="G28:G29"/>
    <mergeCell ref="H28:H29"/>
    <mergeCell ref="I28:I29"/>
    <mergeCell ref="BE24:BE25"/>
    <mergeCell ref="BF24:BF25"/>
    <mergeCell ref="BG24:BG25"/>
    <mergeCell ref="BK24:BK25"/>
    <mergeCell ref="BL24:BL25"/>
    <mergeCell ref="BM24:BM25"/>
    <mergeCell ref="AS24:AS25"/>
    <mergeCell ref="AW24:AW25"/>
    <mergeCell ref="AX24:AX25"/>
    <mergeCell ref="AY24:AY25"/>
    <mergeCell ref="AZ24:AZ25"/>
    <mergeCell ref="BD24:BD25"/>
    <mergeCell ref="AJ24:AJ25"/>
    <mergeCell ref="AK24:AK25"/>
    <mergeCell ref="AL24:AL25"/>
    <mergeCell ref="AP24:AP25"/>
    <mergeCell ref="AQ24:AQ25"/>
    <mergeCell ref="V28:V29"/>
    <mergeCell ref="W28:W29"/>
    <mergeCell ref="X28:X29"/>
    <mergeCell ref="AB28:AB29"/>
    <mergeCell ref="AC28:AC29"/>
    <mergeCell ref="AD28:AD29"/>
    <mergeCell ref="J28:J29"/>
    <mergeCell ref="N28:N29"/>
    <mergeCell ref="O28:O29"/>
    <mergeCell ref="P28:P29"/>
    <mergeCell ref="Q28:Q29"/>
    <mergeCell ref="U28:U29"/>
    <mergeCell ref="BL28:BL29"/>
    <mergeCell ref="BM28:BM29"/>
    <mergeCell ref="BN28:BN29"/>
    <mergeCell ref="BP28:BP29"/>
    <mergeCell ref="B37:BP37"/>
    <mergeCell ref="B39:BP39"/>
    <mergeCell ref="AZ28:AZ29"/>
    <mergeCell ref="BD28:BD29"/>
    <mergeCell ref="BE28:BE29"/>
    <mergeCell ref="BF28:BF29"/>
    <mergeCell ref="BG28:BG29"/>
    <mergeCell ref="BK28:BK29"/>
    <mergeCell ref="AQ28:AQ29"/>
    <mergeCell ref="AR28:AR29"/>
    <mergeCell ref="AS28:AS29"/>
    <mergeCell ref="AW28:AW29"/>
    <mergeCell ref="AX28:AX29"/>
    <mergeCell ref="AY28:AY29"/>
    <mergeCell ref="AE28:AE29"/>
    <mergeCell ref="AI28:AI29"/>
    <mergeCell ref="AJ28:AJ29"/>
    <mergeCell ref="AK28:AK29"/>
    <mergeCell ref="AL28:AL29"/>
    <mergeCell ref="AP28:AP29"/>
  </mergeCells>
  <dataValidations count="8">
    <dataValidation allowBlank="1" promptTitle="checkPeriodRange" sqref="F65561 F131097 F196633 F262169 F327705 F393241 F458777 F524313 F589849 F655385 F720921 F786457 F851993 F917529 F983065 M65561 M131097 M196633 M262169 M327705 M393241 M458777 M524313 M589849 M655385 M720921 M786457 M851993 M917529 M983065 M25 F25 F29 M29 T25 T29 AA25 AA29 AH25 AH29 AO25 AO29 AV25 AV29 BC25 BC29 BJ25 BJ29"/>
    <dataValidation type="list" allowBlank="1" showInputMessage="1" showErrorMessage="1" errorTitle="Ошибка" error="Выберите значение из списка" sqref="D983062 D65558 D131094 D196630 D262166 D327702 D393238 D458774 D524310 D589846 D655382 D720918 D786454 D851990 D917526 K983062 K65558 K131094 K196630 K262166 K327702 K393238 K458774 K524310 K589846 K655382 K720918 K786454 K851990 K917526">
      <formula1>kind_of_scheme_in</formula1>
    </dataValidation>
    <dataValidation type="textLength" operator="lessThanOrEqual" allowBlank="1" showInputMessage="1" showErrorMessage="1" errorTitle="Ошибка" error="Допускается ввод не более 900 символов!" sqref="BP65554:BP65561 BP131090:BP131097 BP196626:BP196633 BP262162:BP262169 BP327698:BP327705 BP393234:BP393241 BP458770:BP458777 BP524306:BP524313 BP589842:BP589849 BP655378:BP655385 BP720914:BP720921 BP786450:BP786457 BP851986:BP851993 BP917522:BP917529 BP983058:BP983065 B24 K22:Q22 BO22 B28">
      <formula1>900</formula1>
    </dataValidation>
    <dataValidation type="list" allowBlank="1" showInputMessage="1" showErrorMessage="1" errorTitle="Ошибка" error="Выберите значение из списка" sqref="B65560 B131096 B196632 B262168 B327704 B393240 B458776 B524312 B589848 B655384 B720920 B786456 B851992 B917528 B98306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0 G131096 G196632 G262168 G327704 G393240 G458776 G524312 G589848 G655384 G720920 G786456 G851992 G917528 G983064 I65560 I131096 I196632 I262168 I327704 I393240 I458776 I524312 I589848 I655384 I720920 I786456 I851992 I917528 I983064 N65560 N131096 N196632 N262168 N327704 N393240 N458776 N524312 N589848 N655384 N720920 N786456 N851992 N917528 N983064 P65560 P131096 P196632 P262168 P327704 P393240 P458776 P524312 P589848 P655384 P720920 P786456 P851992 P917528 P983064 P24 N24 G24 I24 G28 I28 N28 P28 U24 W24 U28 W28 AB24 AD24 AB28 AD28 AI24 AK24 AI28 AK28 AP24 AR24 AP28 AR28 AW24 AY24 AW28 AY28 BD24 BF24 BD28 BF28 BK24 BM24 BK28 BM28"/>
    <dataValidation allowBlank="1" showInputMessage="1" showErrorMessage="1" prompt="Для выбора выполните двойной щелчок левой клавиши мыши по соответствующей ячейке." sqref="H65560 H131096 H196632 H262168 H327704 H393240 H458776 H524312 H589848 H655384 H720920 H786456 H851992 H917528 H983064 J131096 J458776 J196632 J262168 J327704 J393240 J524312 J589848 J655384 J720920 J786456 J851992 J917528 J983064 J65560 O65560 O131096 O196632 O262168 O327704 O393240 O458776 O524312 O589848 O655384 O720920 O786456 O851992 O917528 O983064 Q524312:BN524312 Q196632:BN196632 Q589848:BN589848 Q655384:BN655384 Q720920:BN720920 Q786456:BN786456 Q851992:BN851992 Q917528:BN917528 Q983064:BN983064 Q65560:BN65560 Q131096:BN131096 Q458776:BN458776 Q262168:BN262168 O24 Q327704:BN327704 Q393240:BN393240 Q24 V24 X24 AC24 AE24 AJ24 AL24 AQ24 AS24 AX24 AZ24 BE24 BG24 BL24 BN24 H24 J24 H28 J28 O28 Q28 V28 X28 AC28 AE28 AJ28 AL28 AQ28 AS28 AX28 AZ28 BE28 BG28 BL28 BN28"/>
    <dataValidation allowBlank="1" sqref="A131098:BP131104 A196634:BP196640 A262170:BP262176 A327706:BP327712 A393242:BP393248 A458778:BP458784 A524314:BP524320 A589850:BP589856 A655386:BP655392 A720922:BP720928 A786458:BP786464 A851994:BP852000 A917530:BP917536 A983066:BP983072 A65562:BP65568"/>
    <dataValidation type="list" allowBlank="1" showInputMessage="1" errorTitle="Ошибка" error="Выберите значение из списка" prompt="Выберите значение из списка" sqref="D983063:BO983063 D65559:BO65559 D131095:BO131095 D196631:BO196631 D262167:BO262167 D327703:BO327703 D393239:BO393239 D458775:BO458775 D524311:BO524311 D589847:BO589847 D655383:BO655383 D720919:BO720919 D786455:BO786455 D851991:BO851991 D917527:BO917527">
      <formula1>kind_of_cons</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2023-12-21T09:35:04Z</dcterms:modified>
</cp:coreProperties>
</file>