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Форма 3" sheetId="1" r:id="rId1"/>
  </sheets>
  <externalReferences>
    <externalReference r:id="rId2"/>
  </externalReferences>
  <definedNames>
    <definedName name="kind_of_cons">[1]TEHSHEET!$R$2:$R$6</definedName>
    <definedName name="kind_of_heat_transfer">[1]TEHSHEET!$O$2:$O$12</definedName>
    <definedName name="kind_of_scheme_in">[1]TEHSHEET!$Q$2:$Q$5</definedName>
    <definedName name="org">[1]Титульный!$F$31</definedName>
    <definedName name="PT_DIFFERENTIATION_CS">'[1]Перечень тарифов'!$AL$12:$AL$122</definedName>
    <definedName name="PT_DIFFERENTIATION_CS_ID">'[1]Перечень тарифов'!$AF$12:$AF$122</definedName>
    <definedName name="PT_DIFFERENTIATION_IST_TE">'[1]Перечень тарифов'!$AM$12:$AM$122</definedName>
    <definedName name="PT_DIFFERENTIATION_IST_TE_ID">'[1]Перечень тарифов'!$AG$12:$AG$122</definedName>
    <definedName name="PT_DIFFERENTIATION_NTAR">'[1]Перечень тарифов'!$AJ$12:$AJ$122</definedName>
    <definedName name="PT_DIFFERENTIATION_NTAR_ID">'[1]Перечень тарифов'!$AD$12:$AD$122</definedName>
    <definedName name="PT_DIFFERENTIATION_NUM_CS">'[1]Перечень тарифов'!$AP$12:$AP$122</definedName>
    <definedName name="PT_DIFFERENTIATION_NUM_IST_TE">'[1]Перечень тарифов'!$AQ$12:$AQ$122</definedName>
    <definedName name="PT_DIFFERENTIATION_NUM_NTAR">'[1]Перечень тарифов'!$AN$12:$AN$122</definedName>
    <definedName name="PT_DIFFERENTIATION_NUM_TER">'[1]Перечень тарифов'!$AO$12:$AO$122</definedName>
    <definedName name="PT_DIFFERENTIATION_TER">'[1]Перечень тарифов'!$AK$12:$AK$122</definedName>
    <definedName name="PT_DIFFERENTIATION_TER_ID">'[1]Перечень тарифов'!$AE$12:$AE$122</definedName>
    <definedName name="PT_P_FORM_HEAT_4_NAME_FORM">[1]DATA_FORMS!$C$9</definedName>
    <definedName name="PT_R_FORM_HEAT_21_NAME_FORM">[1]DATA_FORMS!$C$13</definedName>
    <definedName name="TEMPLATE_GROUP">[1]TEHSHEET!$E$45</definedName>
    <definedName name="TITLE_DATE_PR">[1]Титульный!$F$21</definedName>
    <definedName name="TITLE_DATE_PR_CHANGE">[1]Титульный!$F$26</definedName>
    <definedName name="TITLE_IST_PUB">[1]Титульный!$F$24</definedName>
    <definedName name="TITLE_IST_PUB_CHANGE">[1]Титульный!$F$29</definedName>
    <definedName name="TITLE_NAME_OR_PR">[1]Титульный!$F$23</definedName>
    <definedName name="TITLE_NAME_OR_PR_CHANGE">[1]Титульный!$F$28</definedName>
    <definedName name="TITLE_NUMBER_PR">[1]Титульный!$F$22</definedName>
    <definedName name="TITLE_NUMBER_PR_CHANGE">[1]Титульный!$F$27</definedName>
  </definedNames>
  <calcPr calcId="125725"/>
</workbook>
</file>

<file path=xl/calcChain.xml><?xml version="1.0" encoding="utf-8"?>
<calcChain xmlns="http://schemas.openxmlformats.org/spreadsheetml/2006/main">
  <c r="CR61" i="1"/>
  <c r="CR60"/>
  <c r="CR59"/>
  <c r="CR58"/>
  <c r="CR57"/>
  <c r="CR56"/>
  <c r="CR55"/>
  <c r="CR54"/>
  <c r="CI54"/>
  <c r="CA54"/>
  <c r="BS54"/>
  <c r="BK54"/>
  <c r="BC54"/>
  <c r="AU54"/>
  <c r="AM54"/>
  <c r="AE54"/>
  <c r="W54"/>
  <c r="O54"/>
  <c r="G54"/>
  <c r="CR53"/>
  <c r="CR52"/>
  <c r="CR51"/>
  <c r="CR50"/>
  <c r="CI50"/>
  <c r="CA50"/>
  <c r="BS50"/>
  <c r="BK50"/>
  <c r="BC50"/>
  <c r="AU50"/>
  <c r="AM50"/>
  <c r="AE50"/>
  <c r="W50"/>
  <c r="O50"/>
  <c r="G50"/>
  <c r="CR49"/>
  <c r="CR48"/>
  <c r="CR47"/>
  <c r="CR46"/>
  <c r="CR45"/>
  <c r="CR44"/>
  <c r="CR43"/>
  <c r="CO43"/>
  <c r="CH42"/>
  <c r="CI42" s="1"/>
  <c r="CJ42" s="1"/>
  <c r="CK42" s="1"/>
  <c r="CM42" s="1"/>
  <c r="CN42" s="1"/>
  <c r="CO42" s="1"/>
  <c r="BZ42"/>
  <c r="CA42" s="1"/>
  <c r="CB42" s="1"/>
  <c r="CC42" s="1"/>
  <c r="CE42" s="1"/>
  <c r="CF42" s="1"/>
  <c r="BR42"/>
  <c r="BS42" s="1"/>
  <c r="BT42" s="1"/>
  <c r="BU42" s="1"/>
  <c r="BW42" s="1"/>
  <c r="BX42" s="1"/>
  <c r="BJ42"/>
  <c r="BK42" s="1"/>
  <c r="BL42" s="1"/>
  <c r="BM42" s="1"/>
  <c r="BO42" s="1"/>
  <c r="BP42" s="1"/>
  <c r="BB42"/>
  <c r="BC42" s="1"/>
  <c r="BD42" s="1"/>
  <c r="BE42" s="1"/>
  <c r="BG42" s="1"/>
  <c r="BH42" s="1"/>
  <c r="AT42"/>
  <c r="AU42" s="1"/>
  <c r="AV42" s="1"/>
  <c r="AW42" s="1"/>
  <c r="AY42" s="1"/>
  <c r="AZ42" s="1"/>
  <c r="AL42"/>
  <c r="AM42" s="1"/>
  <c r="AN42" s="1"/>
  <c r="AO42" s="1"/>
  <c r="AQ42" s="1"/>
  <c r="AR42" s="1"/>
  <c r="AD42"/>
  <c r="AE42" s="1"/>
  <c r="AF42" s="1"/>
  <c r="AG42" s="1"/>
  <c r="AI42" s="1"/>
  <c r="AJ42" s="1"/>
  <c r="V42"/>
  <c r="W42" s="1"/>
  <c r="X42" s="1"/>
  <c r="Y42" s="1"/>
  <c r="AA42" s="1"/>
  <c r="AB42" s="1"/>
  <c r="N42"/>
  <c r="O42" s="1"/>
  <c r="P42" s="1"/>
  <c r="Q42" s="1"/>
  <c r="S42" s="1"/>
  <c r="T42" s="1"/>
  <c r="F42"/>
  <c r="G42" s="1"/>
  <c r="H42" s="1"/>
  <c r="I42" s="1"/>
  <c r="K42" s="1"/>
  <c r="L42" s="1"/>
  <c r="C42"/>
  <c r="D42" s="1"/>
  <c r="CF35"/>
  <c r="BX35"/>
  <c r="BP35"/>
  <c r="BH35"/>
  <c r="AZ35"/>
  <c r="AR35"/>
  <c r="AJ35"/>
  <c r="AB35"/>
  <c r="T35"/>
  <c r="L35"/>
  <c r="D35"/>
  <c r="CF34"/>
  <c r="BX34"/>
  <c r="BP34"/>
  <c r="BH34"/>
  <c r="AZ34"/>
  <c r="AR34"/>
  <c r="AJ34"/>
  <c r="AB34"/>
  <c r="T34"/>
  <c r="L34"/>
  <c r="D34"/>
  <c r="CF32"/>
  <c r="BX32"/>
  <c r="BP32"/>
  <c r="BH32"/>
  <c r="AZ32"/>
  <c r="AR32"/>
  <c r="AJ32"/>
  <c r="AB32"/>
  <c r="T32"/>
  <c r="L32"/>
  <c r="D32"/>
  <c r="CF31"/>
  <c r="BX31"/>
  <c r="BP31"/>
  <c r="BH31"/>
  <c r="AZ31"/>
  <c r="AR31"/>
  <c r="AJ31"/>
  <c r="AB31"/>
  <c r="T31"/>
  <c r="L31"/>
  <c r="D31"/>
  <c r="CF30"/>
  <c r="BX30"/>
  <c r="BP30"/>
  <c r="BH30"/>
  <c r="AZ30"/>
  <c r="AR30"/>
  <c r="AJ30"/>
  <c r="AB30"/>
  <c r="T30"/>
  <c r="L30"/>
  <c r="D30"/>
  <c r="CF29"/>
  <c r="BX29"/>
  <c r="BP29"/>
  <c r="BH29"/>
  <c r="AZ29"/>
  <c r="AR29"/>
  <c r="AJ29"/>
  <c r="AB29"/>
  <c r="T29"/>
  <c r="L29"/>
  <c r="D29"/>
  <c r="A27"/>
  <c r="A26"/>
  <c r="O18"/>
  <c r="CR15"/>
  <c r="CR14"/>
  <c r="CR13"/>
  <c r="CR12"/>
  <c r="CR11"/>
  <c r="CR10"/>
  <c r="CR9"/>
  <c r="CI9"/>
  <c r="CA9"/>
  <c r="BS9"/>
  <c r="BK9"/>
  <c r="BC9"/>
  <c r="AU9"/>
  <c r="AM9"/>
  <c r="AE9"/>
  <c r="W9"/>
  <c r="O9"/>
  <c r="G9"/>
  <c r="CR8"/>
  <c r="CP8"/>
  <c r="CP53"/>
  <c r="CP49"/>
  <c r="CR7" l="1"/>
  <c r="CR6"/>
  <c r="CR5"/>
  <c r="L5"/>
  <c r="A5"/>
  <c r="CR4"/>
  <c r="L4"/>
  <c r="A4"/>
  <c r="CR3"/>
  <c r="L3"/>
  <c r="A3"/>
  <c r="CR2"/>
  <c r="L2"/>
  <c r="A2"/>
  <c r="A6" l="1"/>
  <c r="A8" l="1"/>
  <c r="A7"/>
</calcChain>
</file>

<file path=xl/sharedStrings.xml><?xml version="1.0" encoding="utf-8"?>
<sst xmlns="http://schemas.openxmlformats.org/spreadsheetml/2006/main" count="302" uniqueCount="65">
  <si>
    <t>Наименование тарифа</t>
  </si>
  <si>
    <t>Указывается наименование тарифа в случае утверждения нескольких тарифов._x000D_
В случае наличия нескольких тарифов информация по ним указывается в отдельных строках.</t>
  </si>
  <si>
    <t>Территория действия тарифа</t>
  </si>
  <si>
    <t>Указывается наименование территории действия тарифа при наличии дифференциации тарифа по территориальному признаку._x000D_
В случае дифференциации тарифов по территориальному признаку информация по ним указывается в отдельных строках.</t>
  </si>
  <si>
    <t xml:space="preserve">Наименование системы теплоснабжения </t>
  </si>
  <si>
    <t>Указывается наименование системы теплоснабжения при наличии дифференциации тарифа по системам теплоснабжения._x000D_
В случае дифференциации тарифов по системам теплоснабжения информация по ним указывается в отдельных строках.</t>
  </si>
  <si>
    <t xml:space="preserve">Источник тепловой энергии  </t>
  </si>
  <si>
    <t>Указывается наименование источника тепловой энергии_x000D_
В случае дифференциации тарифов по источникам тепловой энергии информация по ним указывается в отдельных строках.</t>
  </si>
  <si>
    <t>Схема подключения теплопотребляющей установки к коллектору источника тепловой энергии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</si>
  <si>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мощности_x000D_
Значение выбирается из перечня:_x000D_
   - без дифференциации_x000D_
   - к коллектору источника тепловой энергии_x000D_
   - к тепловой сети без дополнительного преобразования на тепловых пунктах, эксплуатируемых теплоснабжающей организацией_x000D_
   - к тепловой сети после тепловых пунктов (на тепловых пунктах), эксплуатируемых теплоснабжающей организацией_x000D_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</si>
  <si>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</si>
  <si>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Указывается группа потребителей при наличии дифференциации тарифа по группам потребителей._x000D_
Значение выбирается из перечня:_x000D_
   - организации-перепродавцы;_x000D_
   - бюджетные организации;_x000D_
   - население;_x000D_
   - прочие;_x000D_
   - без дифференциации._x000D_
В случае дифференциации тарифов группам потребителей информация по ним указывается в отдельных строках.</t>
  </si>
  <si>
    <t>да</t>
  </si>
  <si>
    <t>В колонке «Параметр дифференциации тарифов» указывается вид теплоносителя._x000D_
Значение выбирается из перечня:_x000D_
   - вода;_x000D_
   - пар;_x000D_
   - отборный пар, 1.2 – 2.5 кг/см2;_x000D_
   - отборный пар, 2.5 – 7 кг/см2;_x000D_
   - отборный пар, 7 – 13 кг/см2;_x000D_
   - отборный пар, &gt; 13 кг/см2;_x000D_
   - острый и редуцированный пар;_x000D_
   - горячая вода в системе централизованного теплоснабжения на отопление;_x000D_
   - горячая вода в системе централизованного теплоснабжения на горячее водоснабжение;_x000D_
   - прочее._x000D_
При утверждении двухставочного тарифа колонка «Одноставочный тариф» не заполняется._x000D_
При утверждении одноставочного тарифа колонки в блоке «Двухставочный тариф» не заполняются. Даты начала и окончания действия тарифов указываются в виде «ДД.ММ.ГГГГ»._x000D_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мощности._x000D_
В случае дифференциации тарифов по периодам действия тарифа информация по ним указывается в отдельных колонках._x000D_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</si>
  <si>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</si>
  <si>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Добавить группу потребителей</t>
  </si>
  <si>
    <t>Добавить схему подключения</t>
  </si>
  <si>
    <t>Добавить источник для дифференциации</t>
  </si>
  <si>
    <t>Добавить централизованную систему для дифференциации</t>
  </si>
  <si>
    <t>Добавить территорию для дифференциации</t>
  </si>
  <si>
    <t>SPR</t>
  </si>
  <si>
    <t>FLAG_START_DATE</t>
  </si>
  <si>
    <t>FLAG_ETC_PERIOD</t>
  </si>
  <si>
    <t>FLAG_END_DATE</t>
  </si>
  <si>
    <t>Наименование органа регулирования, принявшего решение об утверждении тарифов</t>
  </si>
  <si>
    <t>Дата документа об утверждении тарифов</t>
  </si>
  <si>
    <t>Номер документа об утверждении тарифов</t>
  </si>
  <si>
    <t>Источник официального опубликования решения</t>
  </si>
  <si>
    <t>Дата подачи заявления об утверждении тарифов</t>
  </si>
  <si>
    <t>Номер подачи заявления об утверждении тарифов</t>
  </si>
  <si>
    <t>dp</t>
  </si>
  <si>
    <t>×</t>
  </si>
  <si>
    <t>Параметры формы</t>
  </si>
  <si>
    <t>№ п/п</t>
  </si>
  <si>
    <t>Параметр дифференциации тарифа</t>
  </si>
  <si>
    <t>Величина и срок действия тарифа</t>
  </si>
  <si>
    <t>Наличие других периодов действия тарифа</t>
  </si>
  <si>
    <t>Наличие других сроков действия тарифа</t>
  </si>
  <si>
    <t>Добавить срок действия</t>
  </si>
  <si>
    <t>Одноставочный тариф,_x000D_
руб./Гкал</t>
  </si>
  <si>
    <t>Ставка за содержание тепловой мощности,_x000D_
тыс. руб./Гкал/ч/мес.</t>
  </si>
  <si>
    <t>Двухставочный тариф</t>
  </si>
  <si>
    <t>Период действия</t>
  </si>
  <si>
    <t>Срок действия</t>
  </si>
  <si>
    <t>ставка за тепловую энергию,_x000D_
руб./Гкал</t>
  </si>
  <si>
    <t>ставка за содержание тепловой мощности,_x000D_
тыс. руб./Гкал/ч/мес</t>
  </si>
  <si>
    <t>дата начала</t>
  </si>
  <si>
    <t>дата окончания</t>
  </si>
  <si>
    <t>1</t>
  </si>
  <si>
    <t>2</t>
  </si>
  <si>
    <t>к тепловой сети после тепловых пунктов (на тепловых пунктах), эксплуатируемых теплоснабжающей организацией</t>
  </si>
  <si>
    <t>прочие</t>
  </si>
  <si>
    <t>вода</t>
  </si>
  <si>
    <t>население</t>
  </si>
  <si>
    <t>Добавить наименование тарифа</t>
  </si>
  <si>
    <t>Тариф на тепловую энергию (мощность)</t>
  </si>
  <si>
    <t>без дифференциации</t>
  </si>
  <si>
    <t>1.1</t>
  </si>
  <si>
    <t>1.1.1</t>
  </si>
  <si>
    <t>1.1.1.1</t>
  </si>
  <si>
    <t>1.1.1.1.1</t>
  </si>
  <si>
    <t>1.1.1.1.1.1</t>
  </si>
  <si>
    <t>1.1.1.1.1.1.1</t>
  </si>
  <si>
    <t>1.1.1.1.1.2</t>
  </si>
  <si>
    <t>1.1.1.1.1.2.1</t>
  </si>
</sst>
</file>

<file path=xl/styles.xml><?xml version="1.0" encoding="utf-8"?>
<styleSheet xmlns="http://schemas.openxmlformats.org/spreadsheetml/2006/main">
  <numFmts count="2">
    <numFmt numFmtId="164" formatCode="#,##0.000"/>
    <numFmt numFmtId="165" formatCode="dd\.mm\.yyyy"/>
  </numFmts>
  <fonts count="10">
    <font>
      <sz val="11"/>
      <color theme="1"/>
      <name val="Calibri"/>
      <family val="2"/>
      <charset val="204"/>
      <scheme val="minor"/>
    </font>
    <font>
      <sz val="11"/>
      <color theme="1"/>
      <name val="Times New Roman"/>
      <family val="1"/>
      <charset val="204"/>
    </font>
    <font>
      <sz val="11"/>
      <color rgb="FFBCBCBC"/>
      <name val="Times New Roman"/>
      <family val="1"/>
      <charset val="204"/>
    </font>
    <font>
      <sz val="11"/>
      <name val="Times New Roman"/>
      <family val="1"/>
      <charset val="204"/>
    </font>
    <font>
      <sz val="11"/>
      <color theme="0"/>
      <name val="Times New Roman"/>
      <family val="1"/>
      <charset val="204"/>
    </font>
    <font>
      <b/>
      <sz val="11"/>
      <color rgb="FF000080"/>
      <name val="Times New Roman"/>
      <family val="1"/>
      <charset val="204"/>
    </font>
    <font>
      <sz val="11"/>
      <color rgb="FF000080"/>
      <name val="Times New Roman"/>
      <family val="1"/>
      <charset val="204"/>
    </font>
    <font>
      <b/>
      <sz val="11"/>
      <color theme="0"/>
      <name val="Times New Roman"/>
      <family val="1"/>
      <charset val="204"/>
    </font>
    <font>
      <b/>
      <sz val="11"/>
      <name val="Times New Roman"/>
      <family val="1"/>
      <charset val="204"/>
    </font>
    <font>
      <sz val="11"/>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D7EAD3"/>
      </patternFill>
    </fill>
    <fill>
      <patternFill patternType="solid">
        <fgColor rgb="FFB7E4FF"/>
      </patternFill>
    </fill>
    <fill>
      <patternFill patternType="solid">
        <fgColor rgb="FFFFFFC0"/>
      </patternFill>
    </fill>
    <fill>
      <patternFill patternType="solid">
        <fgColor rgb="FFE3FAFD"/>
      </patternFill>
    </fill>
    <fill>
      <patternFill patternType="lightDown">
        <fgColor rgb="FFC0C0C0"/>
      </patternFill>
    </fill>
  </fills>
  <borders count="10">
    <border>
      <left/>
      <right/>
      <top/>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right/>
      <top style="thin">
        <color rgb="FFC0C0C0"/>
      </top>
      <bottom/>
      <diagonal/>
    </border>
    <border>
      <left/>
      <right/>
      <top/>
      <bottom style="thin">
        <color rgb="FFC0C0C0"/>
      </bottom>
      <diagonal/>
    </border>
  </borders>
  <cellStyleXfs count="1">
    <xf numFmtId="0" fontId="0" fillId="0" borderId="0"/>
  </cellStyleXfs>
  <cellXfs count="111">
    <xf numFmtId="0" fontId="0" fillId="0" borderId="0" xfId="0"/>
    <xf numFmtId="49" fontId="1" fillId="0" borderId="0" xfId="0" applyNumberFormat="1" applyFont="1" applyAlignment="1">
      <alignment vertical="top"/>
    </xf>
    <xf numFmtId="165" fontId="1" fillId="6" borderId="1"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7" borderId="3"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0" fontId="1" fillId="2" borderId="1" xfId="0" applyNumberFormat="1" applyFont="1" applyFill="1" applyBorder="1" applyAlignment="1">
      <alignment horizontal="right" vertical="center" wrapText="1" indent="1"/>
    </xf>
    <xf numFmtId="0" fontId="1" fillId="0" borderId="3" xfId="0" applyNumberFormat="1" applyFont="1" applyBorder="1" applyAlignment="1">
      <alignment vertical="center"/>
    </xf>
    <xf numFmtId="0" fontId="1" fillId="0" borderId="0" xfId="0" applyNumberFormat="1" applyFont="1" applyAlignment="1">
      <alignment vertical="center"/>
    </xf>
    <xf numFmtId="0" fontId="2" fillId="0" borderId="9" xfId="0" applyNumberFormat="1" applyFont="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165" fontId="1" fillId="6" borderId="5" xfId="0" applyNumberFormat="1" applyFont="1" applyFill="1" applyBorder="1" applyAlignment="1" applyProtection="1">
      <alignment horizontal="center" vertical="center" wrapText="1"/>
      <protection locked="0"/>
    </xf>
    <xf numFmtId="49" fontId="1" fillId="6" borderId="7" xfId="0" applyNumberFormat="1" applyFont="1" applyFill="1" applyBorder="1" applyAlignment="1" applyProtection="1">
      <alignment horizontal="center" vertical="center" wrapText="1"/>
      <protection locked="0"/>
    </xf>
    <xf numFmtId="0" fontId="3" fillId="0" borderId="0" xfId="0" applyNumberFormat="1" applyFont="1" applyAlignment="1">
      <alignment horizontal="left" vertical="center" wrapText="1"/>
    </xf>
    <xf numFmtId="0" fontId="3" fillId="0" borderId="0" xfId="0" applyNumberFormat="1" applyFont="1" applyAlignment="1">
      <alignment vertical="center" wrapText="1"/>
    </xf>
    <xf numFmtId="0" fontId="4" fillId="0" borderId="0" xfId="0" applyNumberFormat="1" applyFont="1" applyAlignment="1">
      <alignment vertical="center" wrapText="1"/>
    </xf>
    <xf numFmtId="0" fontId="3" fillId="2" borderId="1" xfId="0" applyNumberFormat="1" applyFont="1" applyFill="1" applyBorder="1" applyAlignment="1">
      <alignment horizontal="left" vertical="center" wrapText="1"/>
    </xf>
    <xf numFmtId="0" fontId="3" fillId="0" borderId="1" xfId="0" applyNumberFormat="1" applyFont="1" applyBorder="1" applyAlignment="1">
      <alignment vertical="center" wrapText="1"/>
    </xf>
    <xf numFmtId="0" fontId="3" fillId="0" borderId="1" xfId="0" applyNumberFormat="1" applyFont="1" applyBorder="1" applyAlignment="1">
      <alignment horizontal="left" vertical="center" wrapText="1" indent="6"/>
    </xf>
    <xf numFmtId="0" fontId="3" fillId="3" borderId="2"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3" fillId="3" borderId="4" xfId="0" applyNumberFormat="1" applyFont="1" applyFill="1" applyBorder="1" applyAlignment="1">
      <alignment horizontal="left" vertical="center" wrapText="1"/>
    </xf>
    <xf numFmtId="0" fontId="3" fillId="0" borderId="1" xfId="0" applyNumberFormat="1" applyFont="1" applyBorder="1" applyAlignment="1">
      <alignment vertical="top" wrapText="1"/>
    </xf>
    <xf numFmtId="0" fontId="4" fillId="0" borderId="0" xfId="0" applyNumberFormat="1" applyFont="1" applyAlignment="1">
      <alignment vertical="center"/>
    </xf>
    <xf numFmtId="0" fontId="3" fillId="2" borderId="1" xfId="0" applyNumberFormat="1" applyFont="1" applyFill="1" applyBorder="1" applyAlignment="1">
      <alignment horizontal="left" vertical="center" wrapText="1" indent="1"/>
    </xf>
    <xf numFmtId="0" fontId="3" fillId="2" borderId="1" xfId="0" applyNumberFormat="1" applyFont="1" applyFill="1" applyBorder="1" applyAlignment="1">
      <alignment horizontal="left" vertical="center" wrapText="1" indent="2"/>
    </xf>
    <xf numFmtId="0" fontId="3" fillId="2" borderId="1" xfId="0" applyNumberFormat="1" applyFont="1" applyFill="1" applyBorder="1" applyAlignment="1">
      <alignment horizontal="left" vertical="center" wrapText="1" indent="3"/>
    </xf>
    <xf numFmtId="0" fontId="3" fillId="2" borderId="1" xfId="0" applyNumberFormat="1" applyFont="1" applyFill="1" applyBorder="1" applyAlignment="1">
      <alignment horizontal="left" vertical="center" wrapText="1" indent="4"/>
    </xf>
    <xf numFmtId="0" fontId="3" fillId="4" borderId="2"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0" fontId="3" fillId="4" borderId="4"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indent="5"/>
    </xf>
    <xf numFmtId="0" fontId="3" fillId="4" borderId="1" xfId="0" applyNumberFormat="1" applyFont="1" applyFill="1" applyBorder="1" applyAlignment="1">
      <alignment horizontal="left" vertical="center" wrapText="1" indent="6"/>
    </xf>
    <xf numFmtId="4" fontId="3" fillId="5" borderId="1" xfId="0" applyNumberFormat="1" applyFont="1" applyFill="1" applyBorder="1" applyAlignment="1" applyProtection="1">
      <alignment horizontal="right" vertical="center" wrapText="1"/>
      <protection locked="0"/>
    </xf>
    <xf numFmtId="4" fontId="3" fillId="0" borderId="1" xfId="0" applyNumberFormat="1" applyFont="1" applyBorder="1" applyAlignment="1">
      <alignment horizontal="right" vertical="center" wrapText="1"/>
    </xf>
    <xf numFmtId="164" fontId="3" fillId="5" borderId="1" xfId="0" applyNumberFormat="1" applyFont="1" applyFill="1" applyBorder="1" applyAlignment="1" applyProtection="1">
      <alignment horizontal="right" vertical="center" wrapText="1"/>
      <protection locked="0"/>
    </xf>
    <xf numFmtId="49" fontId="3" fillId="4" borderId="1" xfId="0" applyNumberFormat="1" applyFont="1" applyFill="1" applyBorder="1" applyAlignment="1">
      <alignment horizontal="center" vertical="center" wrapText="1"/>
    </xf>
    <xf numFmtId="0" fontId="3" fillId="0" borderId="5" xfId="0" applyNumberFormat="1" applyFont="1" applyBorder="1" applyAlignment="1">
      <alignment horizontal="left" vertical="top" wrapText="1"/>
    </xf>
    <xf numFmtId="49" fontId="3" fillId="0" borderId="1" xfId="0" applyNumberFormat="1" applyFont="1" applyBorder="1" applyAlignment="1">
      <alignment horizontal="left" vertical="center" wrapText="1"/>
    </xf>
    <xf numFmtId="4" fontId="4" fillId="0" borderId="1" xfId="0" applyNumberFormat="1" applyFont="1" applyBorder="1" applyAlignment="1">
      <alignment horizontal="center" vertical="center" wrapText="1"/>
    </xf>
    <xf numFmtId="0" fontId="3" fillId="0" borderId="6" xfId="0" applyNumberFormat="1" applyFont="1" applyBorder="1" applyAlignment="1">
      <alignment horizontal="left" vertical="top" wrapText="1"/>
    </xf>
    <xf numFmtId="49" fontId="5" fillId="7" borderId="2" xfId="0" applyNumberFormat="1" applyFont="1" applyFill="1" applyBorder="1" applyAlignment="1">
      <alignment horizontal="left" vertical="center"/>
    </xf>
    <xf numFmtId="49" fontId="6" fillId="7" borderId="3" xfId="0" applyNumberFormat="1" applyFont="1" applyFill="1" applyBorder="1" applyAlignment="1">
      <alignment horizontal="left" vertical="center" indent="6"/>
    </xf>
    <xf numFmtId="49" fontId="3" fillId="7" borderId="3"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wrapText="1"/>
    </xf>
    <xf numFmtId="0" fontId="3" fillId="0" borderId="7" xfId="0" applyNumberFormat="1" applyFont="1" applyBorder="1" applyAlignment="1">
      <alignment horizontal="left" vertical="top" wrapText="1"/>
    </xf>
    <xf numFmtId="49" fontId="6" fillId="7" borderId="3" xfId="0" applyNumberFormat="1" applyFont="1" applyFill="1" applyBorder="1" applyAlignment="1">
      <alignment horizontal="left" vertical="center" indent="5"/>
    </xf>
    <xf numFmtId="49" fontId="6" fillId="7" borderId="3" xfId="0" applyNumberFormat="1" applyFont="1" applyFill="1" applyBorder="1" applyAlignment="1">
      <alignment horizontal="left" vertical="center" indent="4"/>
    </xf>
    <xf numFmtId="49" fontId="7" fillId="0" borderId="8" xfId="0" applyNumberFormat="1" applyFont="1" applyBorder="1" applyAlignment="1">
      <alignment horizontal="left" vertical="center"/>
    </xf>
    <xf numFmtId="49" fontId="4" fillId="0" borderId="8" xfId="0" applyNumberFormat="1" applyFont="1" applyBorder="1" applyAlignment="1">
      <alignment horizontal="left" vertical="center" indent="3"/>
    </xf>
    <xf numFmtId="49" fontId="4" fillId="0" borderId="8" xfId="0" applyNumberFormat="1" applyFont="1" applyBorder="1" applyAlignment="1">
      <alignment horizontal="center" vertical="center" wrapText="1"/>
    </xf>
    <xf numFmtId="49" fontId="7" fillId="0" borderId="0" xfId="0" applyNumberFormat="1" applyFont="1" applyAlignment="1">
      <alignment horizontal="left" vertical="center"/>
    </xf>
    <xf numFmtId="49" fontId="4" fillId="0" borderId="0" xfId="0" applyNumberFormat="1" applyFont="1" applyAlignment="1">
      <alignment horizontal="left" vertical="center" indent="2"/>
    </xf>
    <xf numFmtId="49" fontId="4" fillId="0" borderId="0" xfId="0" applyNumberFormat="1" applyFont="1" applyAlignment="1">
      <alignment horizontal="center" vertical="center" wrapText="1"/>
    </xf>
    <xf numFmtId="49" fontId="4" fillId="0" borderId="0" xfId="0" applyNumberFormat="1" applyFont="1" applyAlignment="1">
      <alignment horizontal="left" vertical="center" indent="1"/>
    </xf>
    <xf numFmtId="4" fontId="4"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165"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0" xfId="0" applyNumberFormat="1" applyFont="1" applyAlignment="1">
      <alignment horizontal="left" vertical="center" wrapText="1"/>
    </xf>
    <xf numFmtId="49" fontId="4" fillId="0" borderId="1" xfId="0" applyNumberFormat="1" applyFont="1" applyBorder="1" applyAlignment="1">
      <alignment vertical="center" wrapText="1"/>
    </xf>
    <xf numFmtId="0" fontId="3" fillId="0" borderId="0" xfId="0" applyNumberFormat="1" applyFont="1" applyFill="1" applyAlignment="1">
      <alignment horizontal="left" vertical="center" wrapText="1"/>
    </xf>
    <xf numFmtId="0" fontId="3" fillId="0" borderId="0" xfId="0" applyNumberFormat="1" applyFont="1" applyFill="1" applyAlignment="1">
      <alignment vertical="center" wrapText="1"/>
    </xf>
    <xf numFmtId="0" fontId="3" fillId="0" borderId="0" xfId="0" applyNumberFormat="1" applyFont="1" applyFill="1" applyBorder="1" applyAlignment="1">
      <alignment horizontal="left" vertical="top" wrapText="1"/>
    </xf>
    <xf numFmtId="0" fontId="3" fillId="0" borderId="8" xfId="0" applyNumberFormat="1" applyFont="1" applyBorder="1" applyAlignment="1">
      <alignment horizontal="left" vertical="top" wrapText="1" indent="1"/>
    </xf>
    <xf numFmtId="0" fontId="3" fillId="0" borderId="0" xfId="0" applyNumberFormat="1" applyFont="1" applyFill="1" applyBorder="1" applyAlignment="1">
      <alignment horizontal="left" vertical="center" wrapText="1"/>
    </xf>
    <xf numFmtId="0" fontId="3" fillId="0" borderId="9" xfId="0" applyNumberFormat="1" applyFont="1" applyFill="1" applyBorder="1" applyAlignment="1">
      <alignment horizontal="left" vertical="center" wrapText="1" indent="1"/>
    </xf>
    <xf numFmtId="0" fontId="3" fillId="0" borderId="9" xfId="0" applyNumberFormat="1" applyFont="1" applyBorder="1" applyAlignment="1">
      <alignment horizontal="left" vertical="center" wrapText="1" indent="1"/>
    </xf>
    <xf numFmtId="0" fontId="8" fillId="0" borderId="0" xfId="0" applyNumberFormat="1" applyFont="1" applyFill="1" applyAlignment="1">
      <alignment horizontal="center" vertical="center" wrapText="1"/>
    </xf>
    <xf numFmtId="0" fontId="8" fillId="2" borderId="0" xfId="0" applyNumberFormat="1" applyFont="1" applyFill="1" applyAlignment="1">
      <alignment horizontal="center" vertical="center" wrapText="1"/>
    </xf>
    <xf numFmtId="0" fontId="3" fillId="3" borderId="1" xfId="0" applyNumberFormat="1" applyFont="1" applyFill="1" applyBorder="1" applyAlignment="1">
      <alignment horizontal="left" vertical="center" wrapText="1" indent="1"/>
    </xf>
    <xf numFmtId="0" fontId="9" fillId="0" borderId="0" xfId="0" applyNumberFormat="1" applyFont="1" applyAlignment="1">
      <alignment vertical="center"/>
    </xf>
    <xf numFmtId="165" fontId="3" fillId="3" borderId="1" xfId="0" applyNumberFormat="1" applyFont="1" applyFill="1" applyBorder="1" applyAlignment="1">
      <alignment horizontal="left" vertical="center" wrapText="1" indent="1"/>
    </xf>
    <xf numFmtId="0" fontId="3" fillId="2" borderId="0" xfId="0" applyNumberFormat="1" applyFont="1" applyFill="1" applyAlignment="1">
      <alignment horizontal="left" vertical="center" wrapText="1"/>
    </xf>
    <xf numFmtId="0" fontId="3" fillId="2" borderId="0" xfId="0" applyNumberFormat="1" applyFont="1" applyFill="1" applyAlignment="1">
      <alignment vertical="center" wrapText="1"/>
    </xf>
    <xf numFmtId="0" fontId="3" fillId="0" borderId="0" xfId="0" applyNumberFormat="1" applyFont="1" applyAlignment="1">
      <alignment horizontal="right" vertical="center" wrapText="1"/>
    </xf>
    <xf numFmtId="0" fontId="3" fillId="2" borderId="9" xfId="0" applyNumberFormat="1" applyFont="1" applyFill="1" applyBorder="1" applyAlignment="1">
      <alignment vertical="center" wrapText="1"/>
    </xf>
    <xf numFmtId="0" fontId="3" fillId="0" borderId="1" xfId="0" applyNumberFormat="1" applyFont="1" applyBorder="1" applyAlignment="1">
      <alignment horizontal="center" vertical="center" wrapText="1"/>
    </xf>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0" borderId="5" xfId="0" applyNumberFormat="1" applyFont="1" applyBorder="1" applyAlignment="1">
      <alignment vertical="center" wrapText="1"/>
    </xf>
    <xf numFmtId="0" fontId="3" fillId="2" borderId="5" xfId="0" applyNumberFormat="1" applyFont="1" applyFill="1" applyBorder="1" applyAlignment="1">
      <alignment horizontal="center" vertical="center" wrapText="1"/>
    </xf>
    <xf numFmtId="49" fontId="6" fillId="7" borderId="5" xfId="0" applyNumberFormat="1" applyFont="1" applyFill="1" applyBorder="1" applyAlignment="1">
      <alignment horizontal="center" vertical="center" textRotation="90" wrapText="1"/>
    </xf>
    <xf numFmtId="0" fontId="3" fillId="0" borderId="6" xfId="0" applyNumberFormat="1" applyFont="1" applyBorder="1" applyAlignment="1">
      <alignment vertical="center" wrapText="1"/>
    </xf>
    <xf numFmtId="0" fontId="3" fillId="0" borderId="5"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2" borderId="6" xfId="0" applyNumberFormat="1" applyFont="1" applyFill="1" applyBorder="1" applyAlignment="1">
      <alignment horizontal="center" vertical="center" wrapText="1"/>
    </xf>
    <xf numFmtId="49" fontId="6" fillId="7" borderId="6" xfId="0" applyNumberFormat="1" applyFont="1" applyFill="1" applyBorder="1" applyAlignment="1">
      <alignment horizontal="center" vertical="center" textRotation="90" wrapText="1"/>
    </xf>
    <xf numFmtId="0" fontId="3" fillId="0" borderId="7" xfId="0" applyNumberFormat="1" applyFont="1" applyBorder="1" applyAlignment="1">
      <alignment vertical="center" wrapText="1"/>
    </xf>
    <xf numFmtId="0" fontId="3" fillId="0" borderId="7"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3" fillId="2" borderId="7" xfId="0" applyNumberFormat="1" applyFont="1" applyFill="1" applyBorder="1" applyAlignment="1">
      <alignment horizontal="center" vertical="center" wrapText="1"/>
    </xf>
    <xf numFmtId="49" fontId="6" fillId="7" borderId="7" xfId="0" applyNumberFormat="1" applyFont="1" applyFill="1" applyBorder="1" applyAlignment="1">
      <alignment horizontal="center" vertical="center" textRotation="90" wrapText="1"/>
    </xf>
    <xf numFmtId="49" fontId="2" fillId="2" borderId="8" xfId="0" applyNumberFormat="1" applyFont="1" applyFill="1" applyBorder="1" applyAlignment="1">
      <alignment horizontal="left" vertical="center" wrapText="1"/>
    </xf>
    <xf numFmtId="49" fontId="2" fillId="2" borderId="8"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4" fontId="3" fillId="0" borderId="5" xfId="0" applyNumberFormat="1" applyFont="1" applyBorder="1" applyAlignment="1">
      <alignment horizontal="right" vertical="center" wrapText="1"/>
    </xf>
    <xf numFmtId="4" fontId="3" fillId="0" borderId="7" xfId="0" applyNumberFormat="1" applyFont="1" applyBorder="1" applyAlignment="1">
      <alignment horizontal="right" vertical="center" wrapText="1"/>
    </xf>
    <xf numFmtId="0" fontId="3" fillId="0" borderId="0" xfId="0" applyNumberFormat="1" applyFont="1" applyAlignment="1">
      <alignment horizontal="right" vertical="top" wrapText="1"/>
    </xf>
    <xf numFmtId="0" fontId="3" fillId="0" borderId="0" xfId="0" applyNumberFormat="1" applyFont="1" applyAlignment="1">
      <alignment horizontal="left" vertical="top" wrapText="1"/>
    </xf>
    <xf numFmtId="0" fontId="1" fillId="2" borderId="1" xfId="0" applyNumberFormat="1" applyFont="1" applyFill="1" applyBorder="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o00/Downloads/PP110.OPEN.INFO.PRICE.HEAT.EIAS(v1.0.5)_expor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ХВС. Т-пит"/>
      <sheetName val="ХВС. Т-тех"/>
      <sheetName val="ХВС. Т-транс"/>
      <sheetName val="ХВС. Т-подвоз"/>
      <sheetName val="ХВС. Т-подкл"/>
      <sheetName val="ВО. Т-во"/>
      <sheetName val="ВО. Т-транс"/>
      <sheetName val="ВО. Т-подкл"/>
      <sheetName val="ГВС. Т-гор.вода"/>
      <sheetName val="ГВС. Т-транс"/>
      <sheetName val="ГВС. Т-подкл"/>
      <sheetName val="Показатели ФХД"/>
      <sheetName val="Показатели ФХД &gt;20%"/>
      <sheetName val="ТКО. Показатели ФХД"/>
      <sheetName val="ТКО. Транс. Показатели ФХД"/>
      <sheetName val="Показатели КНЭ"/>
      <sheetName val="Ограничения"/>
      <sheetName val="ИП"/>
      <sheetName val="ИП. Детализация"/>
      <sheetName val="ИП. Финансовый план"/>
      <sheetName val="ИП. КНЭ"/>
      <sheetName val="ТП"/>
      <sheetName val="Договоры"/>
      <sheetName val="Порядок ТП"/>
      <sheetName val="Предложение"/>
      <sheetName val="Сведения о закупках"/>
      <sheetName val="Потребительские характеристики"/>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hor"/>
      <sheetName val="TEHSHEET"/>
      <sheetName val="DATA_FORMS"/>
      <sheetName val="DATA_NPA"/>
      <sheetName val="Т-ТЭ | потр"/>
      <sheetName val="Т-ТЭ | предел"/>
      <sheetName val="Т-ТЭ | индикат"/>
      <sheetName val="Т-подкл(инд)"/>
      <sheetName val="modMainProcedures"/>
      <sheetName val="modB_FHD"/>
      <sheetName val="modB_FHD20"/>
      <sheetName val="modB_KNE"/>
      <sheetName val="modIP_MAIN"/>
      <sheetName val="modIP_QRE"/>
      <sheetName val="modIP_DETAILED"/>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sheetData sheetId="1">
        <row r="21">
          <cell r="F21">
            <v>45258.354479166665</v>
          </cell>
        </row>
        <row r="22">
          <cell r="F22" t="str">
            <v>69-нп</v>
          </cell>
        </row>
        <row r="23">
          <cell r="F23" t="str">
            <v>Региональная служба по тарифам Ханты-Мансийского автономного округа - Югры.</v>
          </cell>
        </row>
        <row r="24">
          <cell r="F24" t="str">
            <v>«Официальный интернет-портал правовой информации» (www.pravo.gov.ru) 05.12.2023</v>
          </cell>
        </row>
        <row r="31">
          <cell r="F31" t="str">
            <v>Лянторское городское муниципальное унитарное предприятие "Управление тепловодоснабжения и водоотведения"</v>
          </cell>
        </row>
      </sheetData>
      <sheetData sheetId="2"/>
      <sheetData sheetId="3"/>
      <sheetData sheetId="4">
        <row r="13">
          <cell r="AD13" t="str">
            <v>pt_ntar_1</v>
          </cell>
          <cell r="AE13" t="str">
            <v>pt_ter_1</v>
          </cell>
          <cell r="AF13" t="str">
            <v>pt_cs_1</v>
          </cell>
          <cell r="AG13" t="str">
            <v>pt_ist_te_1</v>
          </cell>
          <cell r="AJ13" t="str">
            <v/>
          </cell>
          <cell r="AK13" t="str">
            <v/>
          </cell>
          <cell r="AL13" t="str">
            <v/>
          </cell>
          <cell r="AM13" t="str">
            <v/>
          </cell>
          <cell r="AN13">
            <v>0</v>
          </cell>
          <cell r="AO13" t="str">
            <v>.</v>
          </cell>
          <cell r="AP13" t="str">
            <v>..</v>
          </cell>
          <cell r="AQ13" t="str">
            <v>...</v>
          </cell>
        </row>
        <row r="18">
          <cell r="AD18" t="str">
            <v>pt_ntar_2</v>
          </cell>
          <cell r="AE18" t="str">
            <v>pt_ter_2</v>
          </cell>
          <cell r="AF18" t="str">
            <v>pt_cs_2</v>
          </cell>
          <cell r="AG18" t="str">
            <v>pt_ist_te_2</v>
          </cell>
          <cell r="AJ18" t="str">
            <v>Тариф на тепловую энергию (мощность)</v>
          </cell>
          <cell r="AK18" t="str">
            <v>без дифференциации</v>
          </cell>
          <cell r="AL18" t="str">
            <v>без дифференциации</v>
          </cell>
          <cell r="AM18" t="str">
            <v>без дифференциации</v>
          </cell>
          <cell r="AN18">
            <v>1</v>
          </cell>
          <cell r="AO18" t="str">
            <v>1.1</v>
          </cell>
          <cell r="AP18" t="str">
            <v>1.1.1</v>
          </cell>
          <cell r="AQ18" t="str">
            <v>1.1.1.1</v>
          </cell>
        </row>
        <row r="23">
          <cell r="AD23" t="str">
            <v>pt_ntar_3</v>
          </cell>
          <cell r="AE23" t="str">
            <v>pt_ter_3</v>
          </cell>
          <cell r="AF23" t="str">
            <v>pt_cs_3</v>
          </cell>
          <cell r="AG23" t="str">
            <v>pt_ist_te_3</v>
          </cell>
          <cell r="AJ23" t="str">
            <v/>
          </cell>
          <cell r="AK23" t="str">
            <v/>
          </cell>
          <cell r="AL23" t="str">
            <v/>
          </cell>
          <cell r="AM23" t="str">
            <v/>
          </cell>
          <cell r="AN23">
            <v>0</v>
          </cell>
          <cell r="AO23" t="str">
            <v>.</v>
          </cell>
          <cell r="AP23" t="str">
            <v>..</v>
          </cell>
          <cell r="AQ23" t="str">
            <v>...</v>
          </cell>
        </row>
        <row r="28">
          <cell r="AD28" t="str">
            <v>pt_ntar_4</v>
          </cell>
          <cell r="AE28" t="str">
            <v>pt_ter_4</v>
          </cell>
          <cell r="AF28" t="str">
            <v>pt_cs_4</v>
          </cell>
          <cell r="AG28" t="str">
            <v>pt_ist_te_4</v>
          </cell>
          <cell r="AJ28" t="str">
            <v/>
          </cell>
          <cell r="AK28" t="str">
            <v/>
          </cell>
          <cell r="AL28" t="str">
            <v/>
          </cell>
          <cell r="AM28" t="str">
            <v/>
          </cell>
          <cell r="AN28">
            <v>0</v>
          </cell>
          <cell r="AO28" t="str">
            <v>.</v>
          </cell>
          <cell r="AP28" t="str">
            <v>..</v>
          </cell>
          <cell r="AQ28" t="str">
            <v>...</v>
          </cell>
        </row>
        <row r="33">
          <cell r="AD33" t="str">
            <v>pt_ntar_5</v>
          </cell>
          <cell r="AE33" t="str">
            <v>pt_ter_5</v>
          </cell>
          <cell r="AF33" t="str">
            <v>pt_cs_5</v>
          </cell>
          <cell r="AG33" t="str">
            <v>pt_ist_te_5</v>
          </cell>
          <cell r="AJ33" t="str">
            <v/>
          </cell>
          <cell r="AK33" t="str">
            <v/>
          </cell>
          <cell r="AL33" t="str">
            <v/>
          </cell>
          <cell r="AM33" t="str">
            <v/>
          </cell>
          <cell r="AN33">
            <v>0</v>
          </cell>
          <cell r="AO33" t="str">
            <v>.</v>
          </cell>
          <cell r="AP33" t="str">
            <v>..</v>
          </cell>
          <cell r="AQ33" t="str">
            <v>...</v>
          </cell>
        </row>
        <row r="38">
          <cell r="AD38" t="str">
            <v>pt_ntar_6</v>
          </cell>
          <cell r="AE38" t="str">
            <v>pt_ter_6</v>
          </cell>
          <cell r="AF38" t="str">
            <v>pt_cs_6</v>
          </cell>
          <cell r="AG38" t="str">
            <v>pt_ist_te_6</v>
          </cell>
          <cell r="AJ38" t="str">
            <v/>
          </cell>
          <cell r="AK38" t="str">
            <v/>
          </cell>
          <cell r="AL38" t="str">
            <v/>
          </cell>
          <cell r="AM38" t="str">
            <v/>
          </cell>
          <cell r="AN38">
            <v>0</v>
          </cell>
          <cell r="AO38" t="str">
            <v>.</v>
          </cell>
          <cell r="AP38" t="str">
            <v>..</v>
          </cell>
          <cell r="AQ38" t="str">
            <v>...</v>
          </cell>
        </row>
        <row r="43">
          <cell r="AD43" t="str">
            <v>pt_ntar_7</v>
          </cell>
          <cell r="AE43" t="str">
            <v>pt_ter_7</v>
          </cell>
          <cell r="AF43" t="str">
            <v>pt_cs_7</v>
          </cell>
          <cell r="AG43" t="str">
            <v>pt_ist_te_7</v>
          </cell>
          <cell r="AJ43" t="str">
            <v/>
          </cell>
          <cell r="AK43" t="str">
            <v/>
          </cell>
          <cell r="AL43" t="str">
            <v/>
          </cell>
          <cell r="AM43" t="str">
            <v/>
          </cell>
          <cell r="AN43">
            <v>0</v>
          </cell>
          <cell r="AO43" t="str">
            <v>.</v>
          </cell>
          <cell r="AP43" t="str">
            <v>..</v>
          </cell>
          <cell r="AQ43" t="str">
            <v>...</v>
          </cell>
        </row>
        <row r="48">
          <cell r="AD48" t="str">
            <v>pt_ntar_8</v>
          </cell>
          <cell r="AE48" t="str">
            <v>pt_ter_8</v>
          </cell>
          <cell r="AF48" t="str">
            <v>pt_cs_8</v>
          </cell>
          <cell r="AG48" t="str">
            <v>pt_ist_te_8</v>
          </cell>
          <cell r="AJ48" t="str">
            <v/>
          </cell>
          <cell r="AK48" t="str">
            <v/>
          </cell>
          <cell r="AL48" t="str">
            <v/>
          </cell>
          <cell r="AM48" t="str">
            <v/>
          </cell>
          <cell r="AN48">
            <v>0</v>
          </cell>
          <cell r="AO48" t="str">
            <v>.</v>
          </cell>
          <cell r="AP48" t="str">
            <v>..</v>
          </cell>
          <cell r="AQ48" t="str">
            <v>...</v>
          </cell>
        </row>
        <row r="64">
          <cell r="AD64" t="str">
            <v>pt_ntar_9</v>
          </cell>
          <cell r="AE64" t="str">
            <v>pt_ter_9</v>
          </cell>
          <cell r="AF64" t="str">
            <v>pt_cs_9</v>
          </cell>
          <cell r="AJ64" t="str">
            <v/>
          </cell>
          <cell r="AK64" t="str">
            <v/>
          </cell>
          <cell r="AL64" t="str">
            <v/>
          </cell>
          <cell r="AM64" t="str">
            <v/>
          </cell>
          <cell r="AN64">
            <v>0</v>
          </cell>
          <cell r="AO64" t="str">
            <v>.</v>
          </cell>
          <cell r="AP64" t="str">
            <v>..</v>
          </cell>
          <cell r="AQ64" t="str">
            <v>...</v>
          </cell>
        </row>
        <row r="69">
          <cell r="AD69" t="str">
            <v>pt_ntar_10</v>
          </cell>
          <cell r="AE69" t="str">
            <v>pt_ter_10</v>
          </cell>
          <cell r="AF69" t="str">
            <v>pt_cs_10</v>
          </cell>
          <cell r="AJ69" t="str">
            <v/>
          </cell>
          <cell r="AK69" t="str">
            <v/>
          </cell>
          <cell r="AL69" t="str">
            <v/>
          </cell>
          <cell r="AM69" t="str">
            <v/>
          </cell>
          <cell r="AN69">
            <v>0</v>
          </cell>
          <cell r="AO69" t="str">
            <v>.</v>
          </cell>
          <cell r="AP69" t="str">
            <v>..</v>
          </cell>
          <cell r="AQ69" t="str">
            <v>...</v>
          </cell>
        </row>
        <row r="74">
          <cell r="AD74" t="str">
            <v>pt_ntar_11</v>
          </cell>
          <cell r="AE74" t="str">
            <v>pt_ter_11</v>
          </cell>
          <cell r="AF74" t="str">
            <v>pt_cs_11</v>
          </cell>
          <cell r="AJ74" t="str">
            <v/>
          </cell>
          <cell r="AK74" t="str">
            <v/>
          </cell>
          <cell r="AL74" t="str">
            <v/>
          </cell>
          <cell r="AM74" t="str">
            <v/>
          </cell>
          <cell r="AN74">
            <v>0</v>
          </cell>
          <cell r="AO74" t="str">
            <v>.</v>
          </cell>
          <cell r="AP74" t="str">
            <v>..</v>
          </cell>
          <cell r="AQ74" t="str">
            <v>...</v>
          </cell>
        </row>
        <row r="79">
          <cell r="AD79" t="str">
            <v>pt_ntar_12</v>
          </cell>
          <cell r="AE79" t="str">
            <v>pt_ter_12</v>
          </cell>
          <cell r="AF79" t="str">
            <v>pt_cs_12</v>
          </cell>
          <cell r="AJ79" t="str">
            <v/>
          </cell>
          <cell r="AK79" t="str">
            <v/>
          </cell>
          <cell r="AL79" t="str">
            <v/>
          </cell>
          <cell r="AM79" t="str">
            <v/>
          </cell>
          <cell r="AN79">
            <v>0</v>
          </cell>
          <cell r="AO79" t="str">
            <v>.</v>
          </cell>
          <cell r="AP79" t="str">
            <v>..</v>
          </cell>
          <cell r="AQ79" t="str">
            <v>...</v>
          </cell>
        </row>
        <row r="84">
          <cell r="AD84" t="str">
            <v>pt_ntar_13</v>
          </cell>
          <cell r="AE84" t="str">
            <v>pt_ter_13</v>
          </cell>
          <cell r="AF84" t="str">
            <v>pt_cs_13</v>
          </cell>
          <cell r="AJ84" t="str">
            <v/>
          </cell>
          <cell r="AK84" t="str">
            <v/>
          </cell>
          <cell r="AL84" t="str">
            <v/>
          </cell>
          <cell r="AM84" t="str">
            <v/>
          </cell>
          <cell r="AN84">
            <v>0</v>
          </cell>
          <cell r="AO84" t="str">
            <v>.</v>
          </cell>
          <cell r="AP84" t="str">
            <v>..</v>
          </cell>
          <cell r="AQ84" t="str">
            <v>...</v>
          </cell>
        </row>
        <row r="90">
          <cell r="AD90" t="str">
            <v>pt_ntar_14</v>
          </cell>
          <cell r="AE90" t="str">
            <v>pt_ter_14</v>
          </cell>
          <cell r="AF90" t="str">
            <v>pt_cs_14</v>
          </cell>
          <cell r="AJ90" t="str">
            <v/>
          </cell>
          <cell r="AK90" t="str">
            <v/>
          </cell>
          <cell r="AL90" t="str">
            <v/>
          </cell>
          <cell r="AM90" t="str">
            <v/>
          </cell>
          <cell r="AN90">
            <v>0</v>
          </cell>
          <cell r="AO90" t="str">
            <v>.</v>
          </cell>
          <cell r="AP90" t="str">
            <v>..</v>
          </cell>
          <cell r="AQ90" t="str">
            <v>...</v>
          </cell>
        </row>
        <row r="95">
          <cell r="AD95" t="str">
            <v>pt_ntar_15</v>
          </cell>
          <cell r="AE95" t="str">
            <v>pt_ter_15</v>
          </cell>
          <cell r="AF95" t="str">
            <v>pt_cs_15</v>
          </cell>
          <cell r="AJ95" t="str">
            <v/>
          </cell>
          <cell r="AK95" t="str">
            <v/>
          </cell>
          <cell r="AL95" t="str">
            <v/>
          </cell>
          <cell r="AM95" t="str">
            <v/>
          </cell>
          <cell r="AN95">
            <v>0</v>
          </cell>
          <cell r="AO95" t="str">
            <v>.</v>
          </cell>
          <cell r="AP95" t="str">
            <v>..</v>
          </cell>
          <cell r="AQ95" t="str">
            <v>...</v>
          </cell>
        </row>
        <row r="100">
          <cell r="AD100" t="str">
            <v>pt_ntar_16</v>
          </cell>
          <cell r="AE100" t="str">
            <v>pt_ter_16</v>
          </cell>
          <cell r="AF100" t="str">
            <v>pt_cs_16</v>
          </cell>
          <cell r="AJ100" t="str">
            <v/>
          </cell>
          <cell r="AK100" t="str">
            <v/>
          </cell>
          <cell r="AL100" t="str">
            <v/>
          </cell>
          <cell r="AM100" t="str">
            <v/>
          </cell>
          <cell r="AN100">
            <v>0</v>
          </cell>
          <cell r="AO100" t="str">
            <v>.</v>
          </cell>
          <cell r="AP100" t="str">
            <v>..</v>
          </cell>
          <cell r="AQ100" t="str">
            <v>...</v>
          </cell>
        </row>
        <row r="106">
          <cell r="AD106" t="str">
            <v>pt_ntar_17</v>
          </cell>
          <cell r="AE106" t="str">
            <v>pt_ter_17</v>
          </cell>
          <cell r="AF106" t="str">
            <v>pt_cs_17</v>
          </cell>
          <cell r="AJ106" t="str">
            <v/>
          </cell>
          <cell r="AK106" t="str">
            <v/>
          </cell>
          <cell r="AL106" t="str">
            <v/>
          </cell>
          <cell r="AM106" t="str">
            <v/>
          </cell>
          <cell r="AN106">
            <v>0</v>
          </cell>
          <cell r="AO106" t="str">
            <v>.</v>
          </cell>
          <cell r="AP106" t="str">
            <v>..</v>
          </cell>
          <cell r="AQ106" t="str">
            <v>...</v>
          </cell>
        </row>
        <row r="111">
          <cell r="AD111" t="str">
            <v>pt_ntar_18</v>
          </cell>
          <cell r="AE111" t="str">
            <v>pt_ter_18</v>
          </cell>
          <cell r="AF111" t="str">
            <v>pt_cs_18</v>
          </cell>
          <cell r="AJ111" t="str">
            <v/>
          </cell>
          <cell r="AK111" t="str">
            <v/>
          </cell>
          <cell r="AL111" t="str">
            <v/>
          </cell>
          <cell r="AM111" t="str">
            <v/>
          </cell>
          <cell r="AN111">
            <v>0</v>
          </cell>
          <cell r="AO111" t="str">
            <v>.</v>
          </cell>
          <cell r="AP111" t="str">
            <v>..</v>
          </cell>
          <cell r="AQ111" t="str">
            <v>...</v>
          </cell>
        </row>
        <row r="116">
          <cell r="AD116" t="str">
            <v>pt_ntar_19</v>
          </cell>
          <cell r="AE116" t="str">
            <v>pt_ter_19</v>
          </cell>
          <cell r="AF116" t="str">
            <v>pt_cs_19</v>
          </cell>
          <cell r="AJ116" t="str">
            <v/>
          </cell>
          <cell r="AK116" t="str">
            <v/>
          </cell>
          <cell r="AL116" t="str">
            <v/>
          </cell>
          <cell r="AM116" t="str">
            <v/>
          </cell>
          <cell r="AN116">
            <v>0</v>
          </cell>
          <cell r="AO116" t="str">
            <v>.</v>
          </cell>
          <cell r="AP116" t="str">
            <v>..</v>
          </cell>
          <cell r="AQ116" t="str">
            <v>...</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row r="45">
          <cell r="E45" t="str">
            <v>P</v>
          </cell>
        </row>
      </sheetData>
      <sheetData sheetId="55">
        <row r="9">
          <cell r="C9" t="str">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ell>
        </row>
        <row r="13">
          <cell r="C13" t="str">
            <v>Форма 19. Информация о предложении регулируемой организации о расчетной величине тарифов в сфере теплоснабжения на очередной расчетный период регулирования</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T68"/>
  <sheetViews>
    <sheetView tabSelected="1" topLeftCell="A25" zoomScale="80" zoomScaleNormal="80" workbookViewId="0">
      <pane xSplit="11" ySplit="18" topLeftCell="L43" activePane="bottomRight" state="frozen"/>
      <selection activeCell="A25" sqref="A25"/>
      <selection pane="topRight" activeCell="L25" sqref="L25"/>
      <selection pane="bottomLeft" activeCell="A43" sqref="A43"/>
      <selection pane="bottomRight" activeCell="L43" sqref="L43:CN43"/>
    </sheetView>
  </sheetViews>
  <sheetFormatPr defaultColWidth="10.5703125" defaultRowHeight="14.25" customHeight="1"/>
  <cols>
    <col min="1" max="1" width="12.7109375" style="18" customWidth="1"/>
    <col min="2" max="2" width="40.7109375" style="19" customWidth="1"/>
    <col min="3" max="3" width="0.140625" style="19" customWidth="1"/>
    <col min="4" max="4" width="24.7109375" style="19" hidden="1" customWidth="1"/>
    <col min="5" max="5" width="0.140625" style="19" hidden="1" customWidth="1"/>
    <col min="6" max="7" width="24.7109375" style="19" hidden="1" customWidth="1"/>
    <col min="8" max="8" width="11.7109375" style="19" hidden="1" customWidth="1"/>
    <col min="9" max="9" width="3.7109375" style="19" hidden="1" customWidth="1"/>
    <col min="10" max="10" width="11.7109375" style="19" hidden="1" customWidth="1"/>
    <col min="11" max="11" width="8.5703125" style="19" hidden="1" customWidth="1"/>
    <col min="12" max="12" width="16.42578125" style="19" customWidth="1"/>
    <col min="13" max="15" width="0" style="19" hidden="1" customWidth="1"/>
    <col min="16" max="16" width="11.7109375" style="19" customWidth="1"/>
    <col min="17" max="17" width="3.7109375" style="19" customWidth="1"/>
    <col min="18" max="18" width="11.7109375" style="19" customWidth="1"/>
    <col min="19" max="19" width="9.140625" style="19" customWidth="1"/>
    <col min="20" max="20" width="14.85546875" style="1" customWidth="1"/>
    <col min="21" max="23" width="0" style="1" hidden="1" customWidth="1"/>
    <col min="24" max="27" width="10.5703125" style="1"/>
    <col min="28" max="28" width="14.5703125" style="1" customWidth="1"/>
    <col min="29" max="31" width="0" style="1" hidden="1" customWidth="1"/>
    <col min="32" max="35" width="10.5703125" style="1"/>
    <col min="36" max="36" width="14.5703125" style="1" customWidth="1"/>
    <col min="37" max="39" width="0" style="1" hidden="1" customWidth="1"/>
    <col min="40" max="43" width="10.5703125" style="1"/>
    <col min="44" max="44" width="14.5703125" style="1" customWidth="1"/>
    <col min="45" max="47" width="0" style="1" hidden="1" customWidth="1"/>
    <col min="48" max="51" width="10.5703125" style="1"/>
    <col min="52" max="52" width="15.140625" style="1" customWidth="1"/>
    <col min="53" max="55" width="0" style="1" hidden="1" customWidth="1"/>
    <col min="56" max="59" width="10.5703125" style="1"/>
    <col min="60" max="60" width="15.140625" style="1" customWidth="1"/>
    <col min="61" max="63" width="0" style="1" hidden="1" customWidth="1"/>
    <col min="64" max="67" width="10.5703125" style="1"/>
    <col min="68" max="68" width="14.5703125" style="1" customWidth="1"/>
    <col min="69" max="71" width="0" style="1" hidden="1" customWidth="1"/>
    <col min="72" max="75" width="10.5703125" style="1"/>
    <col min="76" max="76" width="15" style="1" customWidth="1"/>
    <col min="77" max="79" width="0" style="1" hidden="1" customWidth="1"/>
    <col min="80" max="83" width="10.5703125" style="1"/>
    <col min="84" max="84" width="14.85546875" style="1" customWidth="1"/>
    <col min="85" max="87" width="0" style="1" hidden="1" customWidth="1"/>
    <col min="88" max="91" width="10.5703125" style="1"/>
    <col min="92" max="92" width="4.7109375" style="19" customWidth="1"/>
    <col min="93" max="93" width="115.7109375" style="19" customWidth="1"/>
    <col min="94" max="95" width="10.5703125" style="20"/>
    <col min="96" max="96" width="11.140625" style="20" customWidth="1"/>
    <col min="97" max="98" width="10.5703125" style="20"/>
    <col min="99" max="16384" width="10.5703125" style="1"/>
  </cols>
  <sheetData>
    <row r="1" spans="1:98" ht="14.25" hidden="1" customHeight="1">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row>
    <row r="2" spans="1:98" ht="21" hidden="1" customHeight="1">
      <c r="A2" s="21" t="e">
        <f>INDEX(PT_DIFFERENTIATION_NUM_NTAR,MATCH(#REF!,PT_DIFFERENTIATION_NTAR_ID,0))</f>
        <v>#REF!</v>
      </c>
      <c r="B2" s="22" t="s">
        <v>0</v>
      </c>
      <c r="C2" s="23"/>
      <c r="D2" s="24"/>
      <c r="E2" s="25"/>
      <c r="F2" s="25"/>
      <c r="G2" s="25"/>
      <c r="H2" s="25"/>
      <c r="I2" s="25"/>
      <c r="J2" s="25"/>
      <c r="K2" s="26"/>
      <c r="L2" s="24" t="e">
        <f>INDEX(PT_DIFFERENTIATION_NTAR,MATCH(#REF!,PT_DIFFERENTIATION_NTAR_ID,0))</f>
        <v>#REF!</v>
      </c>
      <c r="M2" s="25"/>
      <c r="N2" s="25"/>
      <c r="O2" s="25"/>
      <c r="P2" s="25"/>
      <c r="Q2" s="25"/>
      <c r="R2" s="25"/>
      <c r="S2" s="25"/>
      <c r="T2" s="24"/>
      <c r="U2" s="25"/>
      <c r="V2" s="25"/>
      <c r="W2" s="25"/>
      <c r="X2" s="25"/>
      <c r="Y2" s="25"/>
      <c r="Z2" s="25"/>
      <c r="AA2" s="26"/>
      <c r="AB2" s="24"/>
      <c r="AC2" s="25"/>
      <c r="AD2" s="25"/>
      <c r="AE2" s="25"/>
      <c r="AF2" s="25"/>
      <c r="AG2" s="25"/>
      <c r="AH2" s="25"/>
      <c r="AI2" s="26"/>
      <c r="AJ2" s="24"/>
      <c r="AK2" s="25"/>
      <c r="AL2" s="25"/>
      <c r="AM2" s="25"/>
      <c r="AN2" s="25"/>
      <c r="AO2" s="25"/>
      <c r="AP2" s="25"/>
      <c r="AQ2" s="26"/>
      <c r="AR2" s="24"/>
      <c r="AS2" s="25"/>
      <c r="AT2" s="25"/>
      <c r="AU2" s="25"/>
      <c r="AV2" s="25"/>
      <c r="AW2" s="25"/>
      <c r="AX2" s="25"/>
      <c r="AY2" s="26"/>
      <c r="AZ2" s="24"/>
      <c r="BA2" s="25"/>
      <c r="BB2" s="25"/>
      <c r="BC2" s="25"/>
      <c r="BD2" s="25"/>
      <c r="BE2" s="25"/>
      <c r="BF2" s="25"/>
      <c r="BG2" s="26"/>
      <c r="BH2" s="24"/>
      <c r="BI2" s="25"/>
      <c r="BJ2" s="25"/>
      <c r="BK2" s="25"/>
      <c r="BL2" s="25"/>
      <c r="BM2" s="25"/>
      <c r="BN2" s="25"/>
      <c r="BO2" s="26"/>
      <c r="BP2" s="24"/>
      <c r="BQ2" s="25"/>
      <c r="BR2" s="25"/>
      <c r="BS2" s="25"/>
      <c r="BT2" s="25"/>
      <c r="BU2" s="25"/>
      <c r="BV2" s="25"/>
      <c r="BW2" s="26"/>
      <c r="BX2" s="24"/>
      <c r="BY2" s="25"/>
      <c r="BZ2" s="25"/>
      <c r="CA2" s="25"/>
      <c r="CB2" s="25"/>
      <c r="CC2" s="25"/>
      <c r="CD2" s="25"/>
      <c r="CE2" s="26"/>
      <c r="CF2" s="24"/>
      <c r="CG2" s="25"/>
      <c r="CH2" s="25"/>
      <c r="CI2" s="25"/>
      <c r="CJ2" s="25"/>
      <c r="CK2" s="25"/>
      <c r="CL2" s="25"/>
      <c r="CM2" s="26"/>
      <c r="CN2" s="26"/>
      <c r="CO2" s="27" t="s">
        <v>1</v>
      </c>
      <c r="CQ2" s="28"/>
      <c r="CR2" s="28" t="str">
        <f t="shared" ref="CR2:CR15" si="0">IF(B2="","",B2)</f>
        <v>Наименование тарифа</v>
      </c>
      <c r="CS2" s="28"/>
      <c r="CT2" s="28"/>
    </row>
    <row r="3" spans="1:98" ht="21" hidden="1" customHeight="1">
      <c r="A3" s="21" t="e">
        <f>INDEX(PT_DIFFERENTIATION_NUM_TER,MATCH(#REF!,PT_DIFFERENTIATION_TER_ID,0))</f>
        <v>#REF!</v>
      </c>
      <c r="B3" s="29" t="s">
        <v>2</v>
      </c>
      <c r="C3" s="23"/>
      <c r="D3" s="24"/>
      <c r="E3" s="25"/>
      <c r="F3" s="25"/>
      <c r="G3" s="25"/>
      <c r="H3" s="25"/>
      <c r="I3" s="25"/>
      <c r="J3" s="25"/>
      <c r="K3" s="26"/>
      <c r="L3" s="24" t="e">
        <f>INDEX(PT_DIFFERENTIATION_TER,MATCH(#REF!,PT_DIFFERENTIATION_TER_ID,0))</f>
        <v>#REF!</v>
      </c>
      <c r="M3" s="25"/>
      <c r="N3" s="25"/>
      <c r="O3" s="25"/>
      <c r="P3" s="25"/>
      <c r="Q3" s="25"/>
      <c r="R3" s="25"/>
      <c r="S3" s="25"/>
      <c r="T3" s="24"/>
      <c r="U3" s="25"/>
      <c r="V3" s="25"/>
      <c r="W3" s="25"/>
      <c r="X3" s="25"/>
      <c r="Y3" s="25"/>
      <c r="Z3" s="25"/>
      <c r="AA3" s="26"/>
      <c r="AB3" s="24"/>
      <c r="AC3" s="25"/>
      <c r="AD3" s="25"/>
      <c r="AE3" s="25"/>
      <c r="AF3" s="25"/>
      <c r="AG3" s="25"/>
      <c r="AH3" s="25"/>
      <c r="AI3" s="26"/>
      <c r="AJ3" s="24"/>
      <c r="AK3" s="25"/>
      <c r="AL3" s="25"/>
      <c r="AM3" s="25"/>
      <c r="AN3" s="25"/>
      <c r="AO3" s="25"/>
      <c r="AP3" s="25"/>
      <c r="AQ3" s="26"/>
      <c r="AR3" s="24"/>
      <c r="AS3" s="25"/>
      <c r="AT3" s="25"/>
      <c r="AU3" s="25"/>
      <c r="AV3" s="25"/>
      <c r="AW3" s="25"/>
      <c r="AX3" s="25"/>
      <c r="AY3" s="26"/>
      <c r="AZ3" s="24"/>
      <c r="BA3" s="25"/>
      <c r="BB3" s="25"/>
      <c r="BC3" s="25"/>
      <c r="BD3" s="25"/>
      <c r="BE3" s="25"/>
      <c r="BF3" s="25"/>
      <c r="BG3" s="26"/>
      <c r="BH3" s="24"/>
      <c r="BI3" s="25"/>
      <c r="BJ3" s="25"/>
      <c r="BK3" s="25"/>
      <c r="BL3" s="25"/>
      <c r="BM3" s="25"/>
      <c r="BN3" s="25"/>
      <c r="BO3" s="26"/>
      <c r="BP3" s="24"/>
      <c r="BQ3" s="25"/>
      <c r="BR3" s="25"/>
      <c r="BS3" s="25"/>
      <c r="BT3" s="25"/>
      <c r="BU3" s="25"/>
      <c r="BV3" s="25"/>
      <c r="BW3" s="26"/>
      <c r="BX3" s="24"/>
      <c r="BY3" s="25"/>
      <c r="BZ3" s="25"/>
      <c r="CA3" s="25"/>
      <c r="CB3" s="25"/>
      <c r="CC3" s="25"/>
      <c r="CD3" s="25"/>
      <c r="CE3" s="26"/>
      <c r="CF3" s="24"/>
      <c r="CG3" s="25"/>
      <c r="CH3" s="25"/>
      <c r="CI3" s="25"/>
      <c r="CJ3" s="25"/>
      <c r="CK3" s="25"/>
      <c r="CL3" s="25"/>
      <c r="CM3" s="26"/>
      <c r="CN3" s="26"/>
      <c r="CO3" s="27" t="s">
        <v>3</v>
      </c>
      <c r="CQ3" s="28"/>
      <c r="CR3" s="28" t="str">
        <f t="shared" si="0"/>
        <v>Территория действия тарифа</v>
      </c>
      <c r="CS3" s="28"/>
      <c r="CT3" s="28"/>
    </row>
    <row r="4" spans="1:98" ht="23.25" hidden="1" customHeight="1">
      <c r="A4" s="21" t="e">
        <f>INDEX(PT_DIFFERENTIATION_NUM_CS,MATCH(#REF!,PT_DIFFERENTIATION_CS_ID,0))</f>
        <v>#REF!</v>
      </c>
      <c r="B4" s="30" t="s">
        <v>4</v>
      </c>
      <c r="C4" s="23"/>
      <c r="D4" s="24"/>
      <c r="E4" s="25"/>
      <c r="F4" s="25"/>
      <c r="G4" s="25"/>
      <c r="H4" s="25"/>
      <c r="I4" s="25"/>
      <c r="J4" s="25"/>
      <c r="K4" s="26"/>
      <c r="L4" s="24" t="e">
        <f>INDEX(PT_DIFFERENTIATION_CS,MATCH(#REF!,PT_DIFFERENTIATION_CS_ID,0))</f>
        <v>#REF!</v>
      </c>
      <c r="M4" s="25"/>
      <c r="N4" s="25"/>
      <c r="O4" s="25"/>
      <c r="P4" s="25"/>
      <c r="Q4" s="25"/>
      <c r="R4" s="25"/>
      <c r="S4" s="25"/>
      <c r="T4" s="24"/>
      <c r="U4" s="25"/>
      <c r="V4" s="25"/>
      <c r="W4" s="25"/>
      <c r="X4" s="25"/>
      <c r="Y4" s="25"/>
      <c r="Z4" s="25"/>
      <c r="AA4" s="26"/>
      <c r="AB4" s="24"/>
      <c r="AC4" s="25"/>
      <c r="AD4" s="25"/>
      <c r="AE4" s="25"/>
      <c r="AF4" s="25"/>
      <c r="AG4" s="25"/>
      <c r="AH4" s="25"/>
      <c r="AI4" s="26"/>
      <c r="AJ4" s="24"/>
      <c r="AK4" s="25"/>
      <c r="AL4" s="25"/>
      <c r="AM4" s="25"/>
      <c r="AN4" s="25"/>
      <c r="AO4" s="25"/>
      <c r="AP4" s="25"/>
      <c r="AQ4" s="26"/>
      <c r="AR4" s="24"/>
      <c r="AS4" s="25"/>
      <c r="AT4" s="25"/>
      <c r="AU4" s="25"/>
      <c r="AV4" s="25"/>
      <c r="AW4" s="25"/>
      <c r="AX4" s="25"/>
      <c r="AY4" s="26"/>
      <c r="AZ4" s="24"/>
      <c r="BA4" s="25"/>
      <c r="BB4" s="25"/>
      <c r="BC4" s="25"/>
      <c r="BD4" s="25"/>
      <c r="BE4" s="25"/>
      <c r="BF4" s="25"/>
      <c r="BG4" s="26"/>
      <c r="BH4" s="24"/>
      <c r="BI4" s="25"/>
      <c r="BJ4" s="25"/>
      <c r="BK4" s="25"/>
      <c r="BL4" s="25"/>
      <c r="BM4" s="25"/>
      <c r="BN4" s="25"/>
      <c r="BO4" s="26"/>
      <c r="BP4" s="24"/>
      <c r="BQ4" s="25"/>
      <c r="BR4" s="25"/>
      <c r="BS4" s="25"/>
      <c r="BT4" s="25"/>
      <c r="BU4" s="25"/>
      <c r="BV4" s="25"/>
      <c r="BW4" s="26"/>
      <c r="BX4" s="24"/>
      <c r="BY4" s="25"/>
      <c r="BZ4" s="25"/>
      <c r="CA4" s="25"/>
      <c r="CB4" s="25"/>
      <c r="CC4" s="25"/>
      <c r="CD4" s="25"/>
      <c r="CE4" s="26"/>
      <c r="CF4" s="24"/>
      <c r="CG4" s="25"/>
      <c r="CH4" s="25"/>
      <c r="CI4" s="25"/>
      <c r="CJ4" s="25"/>
      <c r="CK4" s="25"/>
      <c r="CL4" s="25"/>
      <c r="CM4" s="26"/>
      <c r="CN4" s="26"/>
      <c r="CO4" s="27" t="s">
        <v>5</v>
      </c>
      <c r="CQ4" s="28"/>
      <c r="CR4" s="28" t="str">
        <f t="shared" si="0"/>
        <v xml:space="preserve">Наименование системы теплоснабжения </v>
      </c>
      <c r="CS4" s="28"/>
      <c r="CT4" s="28"/>
    </row>
    <row r="5" spans="1:98" ht="21" hidden="1" customHeight="1">
      <c r="A5" s="21" t="e">
        <f>INDEX(PT_DIFFERENTIATION_NUM_IST_TE,MATCH(#REF!,PT_DIFFERENTIATION_IST_TE_ID,0))</f>
        <v>#REF!</v>
      </c>
      <c r="B5" s="31" t="s">
        <v>6</v>
      </c>
      <c r="C5" s="23"/>
      <c r="D5" s="24"/>
      <c r="E5" s="25"/>
      <c r="F5" s="25"/>
      <c r="G5" s="25"/>
      <c r="H5" s="25"/>
      <c r="I5" s="25"/>
      <c r="J5" s="25"/>
      <c r="K5" s="26"/>
      <c r="L5" s="24" t="e">
        <f>INDEX(PT_DIFFERENTIATION_IST_TE,MATCH(#REF!,PT_DIFFERENTIATION_IST_TE_ID,0))</f>
        <v>#REF!</v>
      </c>
      <c r="M5" s="25"/>
      <c r="N5" s="25"/>
      <c r="O5" s="25"/>
      <c r="P5" s="25"/>
      <c r="Q5" s="25"/>
      <c r="R5" s="25"/>
      <c r="S5" s="25"/>
      <c r="T5" s="24"/>
      <c r="U5" s="25"/>
      <c r="V5" s="25"/>
      <c r="W5" s="25"/>
      <c r="X5" s="25"/>
      <c r="Y5" s="25"/>
      <c r="Z5" s="25"/>
      <c r="AA5" s="26"/>
      <c r="AB5" s="24"/>
      <c r="AC5" s="25"/>
      <c r="AD5" s="25"/>
      <c r="AE5" s="25"/>
      <c r="AF5" s="25"/>
      <c r="AG5" s="25"/>
      <c r="AH5" s="25"/>
      <c r="AI5" s="26"/>
      <c r="AJ5" s="24"/>
      <c r="AK5" s="25"/>
      <c r="AL5" s="25"/>
      <c r="AM5" s="25"/>
      <c r="AN5" s="25"/>
      <c r="AO5" s="25"/>
      <c r="AP5" s="25"/>
      <c r="AQ5" s="26"/>
      <c r="AR5" s="24"/>
      <c r="AS5" s="25"/>
      <c r="AT5" s="25"/>
      <c r="AU5" s="25"/>
      <c r="AV5" s="25"/>
      <c r="AW5" s="25"/>
      <c r="AX5" s="25"/>
      <c r="AY5" s="26"/>
      <c r="AZ5" s="24"/>
      <c r="BA5" s="25"/>
      <c r="BB5" s="25"/>
      <c r="BC5" s="25"/>
      <c r="BD5" s="25"/>
      <c r="BE5" s="25"/>
      <c r="BF5" s="25"/>
      <c r="BG5" s="26"/>
      <c r="BH5" s="24"/>
      <c r="BI5" s="25"/>
      <c r="BJ5" s="25"/>
      <c r="BK5" s="25"/>
      <c r="BL5" s="25"/>
      <c r="BM5" s="25"/>
      <c r="BN5" s="25"/>
      <c r="BO5" s="26"/>
      <c r="BP5" s="24"/>
      <c r="BQ5" s="25"/>
      <c r="BR5" s="25"/>
      <c r="BS5" s="25"/>
      <c r="BT5" s="25"/>
      <c r="BU5" s="25"/>
      <c r="BV5" s="25"/>
      <c r="BW5" s="26"/>
      <c r="BX5" s="24"/>
      <c r="BY5" s="25"/>
      <c r="BZ5" s="25"/>
      <c r="CA5" s="25"/>
      <c r="CB5" s="25"/>
      <c r="CC5" s="25"/>
      <c r="CD5" s="25"/>
      <c r="CE5" s="26"/>
      <c r="CF5" s="24"/>
      <c r="CG5" s="25"/>
      <c r="CH5" s="25"/>
      <c r="CI5" s="25"/>
      <c r="CJ5" s="25"/>
      <c r="CK5" s="25"/>
      <c r="CL5" s="25"/>
      <c r="CM5" s="26"/>
      <c r="CN5" s="26"/>
      <c r="CO5" s="27" t="s">
        <v>7</v>
      </c>
      <c r="CQ5" s="28"/>
      <c r="CR5" s="28" t="str">
        <f t="shared" si="0"/>
        <v xml:space="preserve">Источник тепловой энергии  </v>
      </c>
      <c r="CS5" s="28"/>
      <c r="CT5" s="28"/>
    </row>
    <row r="6" spans="1:98" ht="47.25" hidden="1" customHeight="1">
      <c r="A6" s="21" t="e">
        <f>#REF!</f>
        <v>#REF!</v>
      </c>
      <c r="B6" s="32" t="s">
        <v>8</v>
      </c>
      <c r="C6" s="23"/>
      <c r="D6" s="33"/>
      <c r="E6" s="34"/>
      <c r="F6" s="34"/>
      <c r="G6" s="34"/>
      <c r="H6" s="34"/>
      <c r="I6" s="34"/>
      <c r="J6" s="34"/>
      <c r="K6" s="35"/>
      <c r="L6" s="33"/>
      <c r="M6" s="34"/>
      <c r="N6" s="34"/>
      <c r="O6" s="34"/>
      <c r="P6" s="34"/>
      <c r="Q6" s="34"/>
      <c r="R6" s="34"/>
      <c r="S6" s="34"/>
      <c r="T6" s="33"/>
      <c r="U6" s="34"/>
      <c r="V6" s="34"/>
      <c r="W6" s="34"/>
      <c r="X6" s="34"/>
      <c r="Y6" s="34"/>
      <c r="Z6" s="34"/>
      <c r="AA6" s="35"/>
      <c r="AB6" s="33"/>
      <c r="AC6" s="34"/>
      <c r="AD6" s="34"/>
      <c r="AE6" s="34"/>
      <c r="AF6" s="34"/>
      <c r="AG6" s="34"/>
      <c r="AH6" s="34"/>
      <c r="AI6" s="35"/>
      <c r="AJ6" s="33"/>
      <c r="AK6" s="34"/>
      <c r="AL6" s="34"/>
      <c r="AM6" s="34"/>
      <c r="AN6" s="34"/>
      <c r="AO6" s="34"/>
      <c r="AP6" s="34"/>
      <c r="AQ6" s="35"/>
      <c r="AR6" s="33"/>
      <c r="AS6" s="34"/>
      <c r="AT6" s="34"/>
      <c r="AU6" s="34"/>
      <c r="AV6" s="34"/>
      <c r="AW6" s="34"/>
      <c r="AX6" s="34"/>
      <c r="AY6" s="35"/>
      <c r="AZ6" s="33"/>
      <c r="BA6" s="34"/>
      <c r="BB6" s="34"/>
      <c r="BC6" s="34"/>
      <c r="BD6" s="34"/>
      <c r="BE6" s="34"/>
      <c r="BF6" s="34"/>
      <c r="BG6" s="35"/>
      <c r="BH6" s="33"/>
      <c r="BI6" s="34"/>
      <c r="BJ6" s="34"/>
      <c r="BK6" s="34"/>
      <c r="BL6" s="34"/>
      <c r="BM6" s="34"/>
      <c r="BN6" s="34"/>
      <c r="BO6" s="35"/>
      <c r="BP6" s="33"/>
      <c r="BQ6" s="34"/>
      <c r="BR6" s="34"/>
      <c r="BS6" s="34"/>
      <c r="BT6" s="34"/>
      <c r="BU6" s="34"/>
      <c r="BV6" s="34"/>
      <c r="BW6" s="35"/>
      <c r="BX6" s="33"/>
      <c r="BY6" s="34"/>
      <c r="BZ6" s="34"/>
      <c r="CA6" s="34"/>
      <c r="CB6" s="34"/>
      <c r="CC6" s="34"/>
      <c r="CD6" s="34"/>
      <c r="CE6" s="35"/>
      <c r="CF6" s="33"/>
      <c r="CG6" s="34"/>
      <c r="CH6" s="34"/>
      <c r="CI6" s="34"/>
      <c r="CJ6" s="34"/>
      <c r="CK6" s="34"/>
      <c r="CL6" s="34"/>
      <c r="CM6" s="35"/>
      <c r="CN6" s="35"/>
      <c r="CO6" s="27" t="s">
        <v>9</v>
      </c>
      <c r="CQ6" s="28"/>
      <c r="CR6" s="28" t="str">
        <f t="shared" si="0"/>
        <v>Схема подключения теплопотребляющей установки к коллектору источника тепловой энергии</v>
      </c>
      <c r="CS6" s="28"/>
      <c r="CT6" s="28"/>
    </row>
    <row r="7" spans="1:98" ht="21" hidden="1" customHeight="1">
      <c r="A7" s="21" t="e">
        <f>#REF!</f>
        <v>#REF!</v>
      </c>
      <c r="B7" s="36" t="s">
        <v>10</v>
      </c>
      <c r="C7" s="23"/>
      <c r="D7" s="33"/>
      <c r="E7" s="34"/>
      <c r="F7" s="34"/>
      <c r="G7" s="34"/>
      <c r="H7" s="34"/>
      <c r="I7" s="34"/>
      <c r="J7" s="34"/>
      <c r="K7" s="35"/>
      <c r="L7" s="33"/>
      <c r="M7" s="34"/>
      <c r="N7" s="34"/>
      <c r="O7" s="34"/>
      <c r="P7" s="34"/>
      <c r="Q7" s="34"/>
      <c r="R7" s="34"/>
      <c r="S7" s="34"/>
      <c r="T7" s="33"/>
      <c r="U7" s="34"/>
      <c r="V7" s="34"/>
      <c r="W7" s="34"/>
      <c r="X7" s="34"/>
      <c r="Y7" s="34"/>
      <c r="Z7" s="34"/>
      <c r="AA7" s="35"/>
      <c r="AB7" s="33"/>
      <c r="AC7" s="34"/>
      <c r="AD7" s="34"/>
      <c r="AE7" s="34"/>
      <c r="AF7" s="34"/>
      <c r="AG7" s="34"/>
      <c r="AH7" s="34"/>
      <c r="AI7" s="35"/>
      <c r="AJ7" s="33"/>
      <c r="AK7" s="34"/>
      <c r="AL7" s="34"/>
      <c r="AM7" s="34"/>
      <c r="AN7" s="34"/>
      <c r="AO7" s="34"/>
      <c r="AP7" s="34"/>
      <c r="AQ7" s="35"/>
      <c r="AR7" s="33"/>
      <c r="AS7" s="34"/>
      <c r="AT7" s="34"/>
      <c r="AU7" s="34"/>
      <c r="AV7" s="34"/>
      <c r="AW7" s="34"/>
      <c r="AX7" s="34"/>
      <c r="AY7" s="35"/>
      <c r="AZ7" s="33"/>
      <c r="BA7" s="34"/>
      <c r="BB7" s="34"/>
      <c r="BC7" s="34"/>
      <c r="BD7" s="34"/>
      <c r="BE7" s="34"/>
      <c r="BF7" s="34"/>
      <c r="BG7" s="35"/>
      <c r="BH7" s="33"/>
      <c r="BI7" s="34"/>
      <c r="BJ7" s="34"/>
      <c r="BK7" s="34"/>
      <c r="BL7" s="34"/>
      <c r="BM7" s="34"/>
      <c r="BN7" s="34"/>
      <c r="BO7" s="35"/>
      <c r="BP7" s="33"/>
      <c r="BQ7" s="34"/>
      <c r="BR7" s="34"/>
      <c r="BS7" s="34"/>
      <c r="BT7" s="34"/>
      <c r="BU7" s="34"/>
      <c r="BV7" s="34"/>
      <c r="BW7" s="35"/>
      <c r="BX7" s="33"/>
      <c r="BY7" s="34"/>
      <c r="BZ7" s="34"/>
      <c r="CA7" s="34"/>
      <c r="CB7" s="34"/>
      <c r="CC7" s="34"/>
      <c r="CD7" s="34"/>
      <c r="CE7" s="35"/>
      <c r="CF7" s="33"/>
      <c r="CG7" s="34"/>
      <c r="CH7" s="34"/>
      <c r="CI7" s="34"/>
      <c r="CJ7" s="34"/>
      <c r="CK7" s="34"/>
      <c r="CL7" s="34"/>
      <c r="CM7" s="35"/>
      <c r="CN7" s="35"/>
      <c r="CO7" s="27" t="s">
        <v>11</v>
      </c>
      <c r="CQ7" s="28"/>
      <c r="CR7" s="28" t="str">
        <f t="shared" si="0"/>
        <v>Группа потребителей</v>
      </c>
      <c r="CS7" s="28"/>
      <c r="CT7" s="28"/>
    </row>
    <row r="8" spans="1:98" ht="21" hidden="1" customHeight="1">
      <c r="A8" s="21" t="e">
        <f>#REF!</f>
        <v>#REF!</v>
      </c>
      <c r="B8" s="37"/>
      <c r="C8" s="23"/>
      <c r="D8" s="38"/>
      <c r="E8" s="39"/>
      <c r="F8" s="38"/>
      <c r="G8" s="40"/>
      <c r="H8" s="2"/>
      <c r="I8" s="41" t="s">
        <v>12</v>
      </c>
      <c r="J8" s="2"/>
      <c r="K8" s="41" t="s">
        <v>12</v>
      </c>
      <c r="L8" s="38"/>
      <c r="M8" s="39"/>
      <c r="N8" s="38"/>
      <c r="O8" s="40"/>
      <c r="P8" s="2"/>
      <c r="Q8" s="41" t="s">
        <v>12</v>
      </c>
      <c r="R8" s="2"/>
      <c r="S8" s="41" t="s">
        <v>12</v>
      </c>
      <c r="T8" s="38"/>
      <c r="U8" s="39"/>
      <c r="V8" s="38"/>
      <c r="W8" s="40"/>
      <c r="X8" s="2"/>
      <c r="Y8" s="41" t="s">
        <v>12</v>
      </c>
      <c r="Z8" s="2"/>
      <c r="AA8" s="41" t="s">
        <v>12</v>
      </c>
      <c r="AB8" s="38"/>
      <c r="AC8" s="39"/>
      <c r="AD8" s="38"/>
      <c r="AE8" s="40"/>
      <c r="AF8" s="2"/>
      <c r="AG8" s="41" t="s">
        <v>12</v>
      </c>
      <c r="AH8" s="2"/>
      <c r="AI8" s="41" t="s">
        <v>12</v>
      </c>
      <c r="AJ8" s="38"/>
      <c r="AK8" s="39"/>
      <c r="AL8" s="38"/>
      <c r="AM8" s="40"/>
      <c r="AN8" s="2"/>
      <c r="AO8" s="41" t="s">
        <v>12</v>
      </c>
      <c r="AP8" s="2"/>
      <c r="AQ8" s="41" t="s">
        <v>12</v>
      </c>
      <c r="AR8" s="38"/>
      <c r="AS8" s="39"/>
      <c r="AT8" s="38"/>
      <c r="AU8" s="40"/>
      <c r="AV8" s="2"/>
      <c r="AW8" s="41" t="s">
        <v>12</v>
      </c>
      <c r="AX8" s="2"/>
      <c r="AY8" s="41" t="s">
        <v>12</v>
      </c>
      <c r="AZ8" s="38"/>
      <c r="BA8" s="39"/>
      <c r="BB8" s="38"/>
      <c r="BC8" s="40"/>
      <c r="BD8" s="2"/>
      <c r="BE8" s="41" t="s">
        <v>12</v>
      </c>
      <c r="BF8" s="2"/>
      <c r="BG8" s="41" t="s">
        <v>12</v>
      </c>
      <c r="BH8" s="38"/>
      <c r="BI8" s="39"/>
      <c r="BJ8" s="38"/>
      <c r="BK8" s="40"/>
      <c r="BL8" s="2"/>
      <c r="BM8" s="41" t="s">
        <v>12</v>
      </c>
      <c r="BN8" s="2"/>
      <c r="BO8" s="41" t="s">
        <v>12</v>
      </c>
      <c r="BP8" s="38"/>
      <c r="BQ8" s="39"/>
      <c r="BR8" s="38"/>
      <c r="BS8" s="40"/>
      <c r="BT8" s="2"/>
      <c r="BU8" s="41" t="s">
        <v>12</v>
      </c>
      <c r="BV8" s="2"/>
      <c r="BW8" s="41" t="s">
        <v>12</v>
      </c>
      <c r="BX8" s="38"/>
      <c r="BY8" s="39"/>
      <c r="BZ8" s="38"/>
      <c r="CA8" s="40"/>
      <c r="CB8" s="2"/>
      <c r="CC8" s="41" t="s">
        <v>12</v>
      </c>
      <c r="CD8" s="2"/>
      <c r="CE8" s="41" t="s">
        <v>12</v>
      </c>
      <c r="CF8" s="38"/>
      <c r="CG8" s="39"/>
      <c r="CH8" s="38"/>
      <c r="CI8" s="40"/>
      <c r="CJ8" s="2"/>
      <c r="CK8" s="41" t="s">
        <v>12</v>
      </c>
      <c r="CL8" s="2"/>
      <c r="CM8" s="41" t="s">
        <v>12</v>
      </c>
      <c r="CN8" s="39"/>
      <c r="CO8" s="42" t="s">
        <v>13</v>
      </c>
      <c r="CP8" s="20" t="e">
        <f ca="1">STRCHECKDATE(D9:CN9)</f>
        <v>#NAME?</v>
      </c>
      <c r="CQ8" s="28"/>
      <c r="CR8" s="28" t="str">
        <f t="shared" si="0"/>
        <v/>
      </c>
      <c r="CS8" s="28"/>
      <c r="CT8" s="28"/>
    </row>
    <row r="9" spans="1:98" ht="0.75" hidden="1" customHeight="1">
      <c r="A9" s="43"/>
      <c r="B9" s="23"/>
      <c r="C9" s="23"/>
      <c r="D9" s="39"/>
      <c r="E9" s="39"/>
      <c r="F9" s="39"/>
      <c r="G9" s="44" t="str">
        <f>H8&amp;"-"&amp;J8</f>
        <v>-</v>
      </c>
      <c r="H9" s="3"/>
      <c r="I9" s="41"/>
      <c r="J9" s="3"/>
      <c r="K9" s="41"/>
      <c r="L9" s="39"/>
      <c r="M9" s="39"/>
      <c r="N9" s="39"/>
      <c r="O9" s="44" t="str">
        <f>P8&amp;"-"&amp;R8</f>
        <v>-</v>
      </c>
      <c r="P9" s="3"/>
      <c r="Q9" s="41"/>
      <c r="R9" s="3"/>
      <c r="S9" s="41"/>
      <c r="T9" s="39"/>
      <c r="U9" s="39"/>
      <c r="V9" s="39"/>
      <c r="W9" s="44" t="str">
        <f>X8&amp;"-"&amp;Z8</f>
        <v>-</v>
      </c>
      <c r="X9" s="3"/>
      <c r="Y9" s="41"/>
      <c r="Z9" s="3"/>
      <c r="AA9" s="41"/>
      <c r="AB9" s="39"/>
      <c r="AC9" s="39"/>
      <c r="AD9" s="39"/>
      <c r="AE9" s="44" t="str">
        <f>AF8&amp;"-"&amp;AH8</f>
        <v>-</v>
      </c>
      <c r="AF9" s="3"/>
      <c r="AG9" s="41"/>
      <c r="AH9" s="3"/>
      <c r="AI9" s="41"/>
      <c r="AJ9" s="39"/>
      <c r="AK9" s="39"/>
      <c r="AL9" s="39"/>
      <c r="AM9" s="44" t="str">
        <f>AN8&amp;"-"&amp;AP8</f>
        <v>-</v>
      </c>
      <c r="AN9" s="3"/>
      <c r="AO9" s="41"/>
      <c r="AP9" s="3"/>
      <c r="AQ9" s="41"/>
      <c r="AR9" s="39"/>
      <c r="AS9" s="39"/>
      <c r="AT9" s="39"/>
      <c r="AU9" s="44" t="str">
        <f>AV8&amp;"-"&amp;AX8</f>
        <v>-</v>
      </c>
      <c r="AV9" s="3"/>
      <c r="AW9" s="41"/>
      <c r="AX9" s="3"/>
      <c r="AY9" s="41"/>
      <c r="AZ9" s="39"/>
      <c r="BA9" s="39"/>
      <c r="BB9" s="39"/>
      <c r="BC9" s="44" t="str">
        <f>BD8&amp;"-"&amp;BF8</f>
        <v>-</v>
      </c>
      <c r="BD9" s="3"/>
      <c r="BE9" s="41"/>
      <c r="BF9" s="3"/>
      <c r="BG9" s="41"/>
      <c r="BH9" s="39"/>
      <c r="BI9" s="39"/>
      <c r="BJ9" s="39"/>
      <c r="BK9" s="44" t="str">
        <f>BL8&amp;"-"&amp;BN8</f>
        <v>-</v>
      </c>
      <c r="BL9" s="3"/>
      <c r="BM9" s="41"/>
      <c r="BN9" s="3"/>
      <c r="BO9" s="41"/>
      <c r="BP9" s="39"/>
      <c r="BQ9" s="39"/>
      <c r="BR9" s="39"/>
      <c r="BS9" s="44" t="str">
        <f>BT8&amp;"-"&amp;BV8</f>
        <v>-</v>
      </c>
      <c r="BT9" s="3"/>
      <c r="BU9" s="41"/>
      <c r="BV9" s="3"/>
      <c r="BW9" s="41"/>
      <c r="BX9" s="39"/>
      <c r="BY9" s="39"/>
      <c r="BZ9" s="39"/>
      <c r="CA9" s="44" t="str">
        <f>CB8&amp;"-"&amp;CD8</f>
        <v>-</v>
      </c>
      <c r="CB9" s="3"/>
      <c r="CC9" s="41"/>
      <c r="CD9" s="3"/>
      <c r="CE9" s="41"/>
      <c r="CF9" s="39"/>
      <c r="CG9" s="39"/>
      <c r="CH9" s="39"/>
      <c r="CI9" s="44" t="str">
        <f>CJ8&amp;"-"&amp;CL8</f>
        <v>-</v>
      </c>
      <c r="CJ9" s="3"/>
      <c r="CK9" s="41"/>
      <c r="CL9" s="3"/>
      <c r="CM9" s="41"/>
      <c r="CN9" s="39"/>
      <c r="CO9" s="45"/>
      <c r="CQ9" s="28"/>
      <c r="CR9" s="28" t="str">
        <f t="shared" si="0"/>
        <v/>
      </c>
      <c r="CS9" s="28"/>
      <c r="CT9" s="28"/>
    </row>
    <row r="10" spans="1:98" ht="15" hidden="1" customHeight="1">
      <c r="A10" s="46"/>
      <c r="B10" s="47" t="s">
        <v>14</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9"/>
      <c r="CO10" s="50"/>
      <c r="CQ10" s="28"/>
      <c r="CR10" s="28" t="str">
        <f t="shared" si="0"/>
        <v>Добавить вид теплоносителя (параметры теплоносителя)</v>
      </c>
      <c r="CS10" s="28"/>
      <c r="CT10" s="28"/>
    </row>
    <row r="11" spans="1:98" ht="15" hidden="1" customHeight="1">
      <c r="A11" s="46"/>
      <c r="B11" s="51" t="s">
        <v>15</v>
      </c>
      <c r="C11" s="48"/>
      <c r="D11" s="48"/>
      <c r="E11" s="48"/>
      <c r="F11" s="48"/>
      <c r="G11" s="48"/>
      <c r="H11" s="48"/>
      <c r="I11" s="48"/>
      <c r="J11" s="48"/>
      <c r="K11" s="4"/>
      <c r="L11" s="48"/>
      <c r="M11" s="48"/>
      <c r="N11" s="48"/>
      <c r="O11" s="48"/>
      <c r="P11" s="48"/>
      <c r="Q11" s="48"/>
      <c r="R11" s="48"/>
      <c r="S11" s="4"/>
      <c r="T11" s="48"/>
      <c r="U11" s="48"/>
      <c r="V11" s="48"/>
      <c r="W11" s="48"/>
      <c r="X11" s="48"/>
      <c r="Y11" s="48"/>
      <c r="Z11" s="48"/>
      <c r="AA11" s="4"/>
      <c r="AB11" s="48"/>
      <c r="AC11" s="48"/>
      <c r="AD11" s="48"/>
      <c r="AE11" s="48"/>
      <c r="AF11" s="48"/>
      <c r="AG11" s="48"/>
      <c r="AH11" s="48"/>
      <c r="AI11" s="4"/>
      <c r="AJ11" s="48"/>
      <c r="AK11" s="48"/>
      <c r="AL11" s="48"/>
      <c r="AM11" s="48"/>
      <c r="AN11" s="48"/>
      <c r="AO11" s="48"/>
      <c r="AP11" s="48"/>
      <c r="AQ11" s="4"/>
      <c r="AR11" s="48"/>
      <c r="AS11" s="48"/>
      <c r="AT11" s="48"/>
      <c r="AU11" s="48"/>
      <c r="AV11" s="48"/>
      <c r="AW11" s="48"/>
      <c r="AX11" s="48"/>
      <c r="AY11" s="4"/>
      <c r="AZ11" s="48"/>
      <c r="BA11" s="48"/>
      <c r="BB11" s="48"/>
      <c r="BC11" s="48"/>
      <c r="BD11" s="48"/>
      <c r="BE11" s="48"/>
      <c r="BF11" s="48"/>
      <c r="BG11" s="4"/>
      <c r="BH11" s="48"/>
      <c r="BI11" s="48"/>
      <c r="BJ11" s="48"/>
      <c r="BK11" s="48"/>
      <c r="BL11" s="48"/>
      <c r="BM11" s="48"/>
      <c r="BN11" s="48"/>
      <c r="BO11" s="4"/>
      <c r="BP11" s="48"/>
      <c r="BQ11" s="48"/>
      <c r="BR11" s="48"/>
      <c r="BS11" s="48"/>
      <c r="BT11" s="48"/>
      <c r="BU11" s="48"/>
      <c r="BV11" s="48"/>
      <c r="BW11" s="4"/>
      <c r="BX11" s="48"/>
      <c r="BY11" s="48"/>
      <c r="BZ11" s="48"/>
      <c r="CA11" s="48"/>
      <c r="CB11" s="48"/>
      <c r="CC11" s="48"/>
      <c r="CD11" s="48"/>
      <c r="CE11" s="4"/>
      <c r="CF11" s="48"/>
      <c r="CG11" s="48"/>
      <c r="CH11" s="48"/>
      <c r="CI11" s="48"/>
      <c r="CJ11" s="48"/>
      <c r="CK11" s="48"/>
      <c r="CL11" s="48"/>
      <c r="CM11" s="4"/>
      <c r="CN11" s="48"/>
      <c r="CO11" s="5"/>
      <c r="CQ11" s="28"/>
      <c r="CR11" s="28" t="str">
        <f t="shared" si="0"/>
        <v>Добавить группу потребителей</v>
      </c>
      <c r="CS11" s="28"/>
      <c r="CT11" s="28"/>
    </row>
    <row r="12" spans="1:98" ht="14.25" hidden="1" customHeight="1">
      <c r="A12" s="46"/>
      <c r="B12" s="52" t="s">
        <v>16</v>
      </c>
      <c r="C12" s="48"/>
      <c r="D12" s="48"/>
      <c r="E12" s="48"/>
      <c r="F12" s="48"/>
      <c r="G12" s="48"/>
      <c r="H12" s="48"/>
      <c r="I12" s="48"/>
      <c r="J12" s="48"/>
      <c r="K12" s="4"/>
      <c r="L12" s="48"/>
      <c r="M12" s="48"/>
      <c r="N12" s="48"/>
      <c r="O12" s="48"/>
      <c r="P12" s="48"/>
      <c r="Q12" s="48"/>
      <c r="R12" s="48"/>
      <c r="S12" s="4"/>
      <c r="T12" s="48"/>
      <c r="U12" s="48"/>
      <c r="V12" s="48"/>
      <c r="W12" s="48"/>
      <c r="X12" s="48"/>
      <c r="Y12" s="48"/>
      <c r="Z12" s="48"/>
      <c r="AA12" s="4"/>
      <c r="AB12" s="48"/>
      <c r="AC12" s="48"/>
      <c r="AD12" s="48"/>
      <c r="AE12" s="48"/>
      <c r="AF12" s="48"/>
      <c r="AG12" s="48"/>
      <c r="AH12" s="48"/>
      <c r="AI12" s="4"/>
      <c r="AJ12" s="48"/>
      <c r="AK12" s="48"/>
      <c r="AL12" s="48"/>
      <c r="AM12" s="48"/>
      <c r="AN12" s="48"/>
      <c r="AO12" s="48"/>
      <c r="AP12" s="48"/>
      <c r="AQ12" s="4"/>
      <c r="AR12" s="48"/>
      <c r="AS12" s="48"/>
      <c r="AT12" s="48"/>
      <c r="AU12" s="48"/>
      <c r="AV12" s="48"/>
      <c r="AW12" s="48"/>
      <c r="AX12" s="48"/>
      <c r="AY12" s="4"/>
      <c r="AZ12" s="48"/>
      <c r="BA12" s="48"/>
      <c r="BB12" s="48"/>
      <c r="BC12" s="48"/>
      <c r="BD12" s="48"/>
      <c r="BE12" s="48"/>
      <c r="BF12" s="48"/>
      <c r="BG12" s="4"/>
      <c r="BH12" s="48"/>
      <c r="BI12" s="48"/>
      <c r="BJ12" s="48"/>
      <c r="BK12" s="48"/>
      <c r="BL12" s="48"/>
      <c r="BM12" s="48"/>
      <c r="BN12" s="48"/>
      <c r="BO12" s="4"/>
      <c r="BP12" s="48"/>
      <c r="BQ12" s="48"/>
      <c r="BR12" s="48"/>
      <c r="BS12" s="48"/>
      <c r="BT12" s="48"/>
      <c r="BU12" s="48"/>
      <c r="BV12" s="48"/>
      <c r="BW12" s="4"/>
      <c r="BX12" s="48"/>
      <c r="BY12" s="48"/>
      <c r="BZ12" s="48"/>
      <c r="CA12" s="48"/>
      <c r="CB12" s="48"/>
      <c r="CC12" s="48"/>
      <c r="CD12" s="48"/>
      <c r="CE12" s="4"/>
      <c r="CF12" s="48"/>
      <c r="CG12" s="48"/>
      <c r="CH12" s="48"/>
      <c r="CI12" s="48"/>
      <c r="CJ12" s="48"/>
      <c r="CK12" s="48"/>
      <c r="CL12" s="48"/>
      <c r="CM12" s="4"/>
      <c r="CN12" s="48"/>
      <c r="CO12" s="5"/>
      <c r="CQ12" s="28"/>
      <c r="CR12" s="28" t="str">
        <f t="shared" si="0"/>
        <v>Добавить схему подключения</v>
      </c>
      <c r="CS12" s="28"/>
      <c r="CT12" s="28"/>
    </row>
    <row r="13" spans="1:98" s="20" customFormat="1" ht="0.75" hidden="1" customHeight="1">
      <c r="A13" s="53"/>
      <c r="B13" s="54" t="s">
        <v>17</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Q13" s="28"/>
      <c r="CR13" s="28" t="str">
        <f t="shared" si="0"/>
        <v>Добавить источник для дифференциации</v>
      </c>
      <c r="CS13" s="28"/>
      <c r="CT13" s="28"/>
    </row>
    <row r="14" spans="1:98" s="20" customFormat="1" ht="0.75" hidden="1" customHeight="1">
      <c r="A14" s="56"/>
      <c r="B14" s="57" t="s">
        <v>18</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Q14" s="28"/>
      <c r="CR14" s="28" t="str">
        <f t="shared" si="0"/>
        <v>Добавить централизованную систему для дифференциации</v>
      </c>
      <c r="CS14" s="28"/>
      <c r="CT14" s="28"/>
    </row>
    <row r="15" spans="1:98" s="20" customFormat="1" ht="0.75" hidden="1" customHeight="1">
      <c r="A15" s="56"/>
      <c r="B15" s="59" t="s">
        <v>19</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Q15" s="28"/>
      <c r="CR15" s="28" t="str">
        <f t="shared" si="0"/>
        <v>Добавить территорию для дифференциации</v>
      </c>
      <c r="CS15" s="28"/>
      <c r="CT15" s="28"/>
    </row>
    <row r="16" spans="1:98" ht="14.25" hidden="1" customHeight="1">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row>
    <row r="17" spans="1:98" ht="14.25" hidden="1" customHeight="1">
      <c r="L17" s="60"/>
      <c r="M17" s="60"/>
      <c r="N17" s="60"/>
      <c r="O17" s="61"/>
      <c r="P17" s="62"/>
      <c r="Q17" s="63" t="s">
        <v>12</v>
      </c>
      <c r="R17" s="62"/>
      <c r="S17" s="63" t="s">
        <v>12</v>
      </c>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row>
    <row r="18" spans="1:98" ht="14.25" hidden="1" customHeight="1">
      <c r="L18" s="60"/>
      <c r="M18" s="60"/>
      <c r="N18" s="60"/>
      <c r="O18" s="44" t="str">
        <f>P17&amp;"-"&amp;R17</f>
        <v>-</v>
      </c>
      <c r="P18" s="63"/>
      <c r="Q18" s="63"/>
      <c r="R18" s="63"/>
      <c r="S18" s="63"/>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row>
    <row r="19" spans="1:98" ht="14.25" hidden="1" customHeight="1">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row>
    <row r="20" spans="1:98" s="20" customFormat="1" ht="22.5" hidden="1" customHeight="1">
      <c r="A20" s="64"/>
      <c r="H20" s="65"/>
      <c r="J20" s="65"/>
      <c r="P20" s="65"/>
      <c r="R20" s="65"/>
      <c r="X20" s="65"/>
      <c r="Z20" s="65"/>
      <c r="AF20" s="65"/>
      <c r="AH20" s="65"/>
      <c r="AN20" s="65"/>
      <c r="AP20" s="65"/>
      <c r="AV20" s="65"/>
      <c r="AX20" s="65"/>
      <c r="BD20" s="65"/>
      <c r="BF20" s="65"/>
      <c r="BL20" s="65"/>
      <c r="BN20" s="65"/>
      <c r="BT20" s="65"/>
      <c r="BV20" s="65"/>
      <c r="CB20" s="65"/>
      <c r="CD20" s="65"/>
      <c r="CJ20" s="65"/>
      <c r="CL20" s="65"/>
    </row>
    <row r="21" spans="1:98" s="20" customFormat="1" ht="14.25" hidden="1" customHeight="1">
      <c r="A21" s="64"/>
    </row>
    <row r="22" spans="1:98" s="20" customFormat="1" ht="14.25" hidden="1" customHeight="1">
      <c r="A22" s="64"/>
      <c r="B22" s="20" t="s">
        <v>20</v>
      </c>
      <c r="I22" s="28" t="s">
        <v>21</v>
      </c>
      <c r="K22" s="28" t="s">
        <v>22</v>
      </c>
      <c r="L22" s="20" t="s">
        <v>20</v>
      </c>
      <c r="Q22" s="28" t="s">
        <v>23</v>
      </c>
      <c r="S22" s="28" t="s">
        <v>22</v>
      </c>
      <c r="Y22" s="28" t="s">
        <v>21</v>
      </c>
      <c r="AA22" s="28" t="s">
        <v>22</v>
      </c>
      <c r="AG22" s="28" t="s">
        <v>21</v>
      </c>
      <c r="AI22" s="28" t="s">
        <v>22</v>
      </c>
      <c r="AO22" s="28" t="s">
        <v>21</v>
      </c>
      <c r="AQ22" s="28" t="s">
        <v>22</v>
      </c>
      <c r="AW22" s="28" t="s">
        <v>21</v>
      </c>
      <c r="AY22" s="28" t="s">
        <v>22</v>
      </c>
      <c r="BE22" s="28" t="s">
        <v>21</v>
      </c>
      <c r="BG22" s="28" t="s">
        <v>22</v>
      </c>
      <c r="BM22" s="28" t="s">
        <v>21</v>
      </c>
      <c r="BO22" s="28" t="s">
        <v>22</v>
      </c>
      <c r="BU22" s="28" t="s">
        <v>21</v>
      </c>
      <c r="BW22" s="28" t="s">
        <v>22</v>
      </c>
      <c r="CC22" s="28" t="s">
        <v>21</v>
      </c>
      <c r="CE22" s="28" t="s">
        <v>22</v>
      </c>
      <c r="CK22" s="28" t="s">
        <v>21</v>
      </c>
      <c r="CM22" s="28" t="s">
        <v>22</v>
      </c>
    </row>
    <row r="23" spans="1:98" ht="14.25" hidden="1" customHeight="1">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row>
    <row r="24" spans="1:98" ht="14.25" hidden="1" customHeight="1">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row>
    <row r="25" spans="1:98" ht="14.25" customHeight="1">
      <c r="A25" s="66"/>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row>
    <row r="26" spans="1:98" ht="47.25" customHeight="1">
      <c r="A26" s="68" t="str">
        <f>IF(TEMPLATE_GROUP="P",PT_P_FORM_HEAT_4_NAME_FORM,PT_R_FORM_HEAT_21_NAME_FORM)</f>
        <v>Форма 3.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row>
    <row r="27" spans="1:98" ht="24.75" customHeight="1">
      <c r="A27" s="70" t="str">
        <f>IF(org=0,"Не определено",org)</f>
        <v>Лянторское городское муниципальное унитарное предприятие "Управление тепловодоснабжения и водоотведения"</v>
      </c>
      <c r="B27" s="70"/>
      <c r="C27" s="70"/>
      <c r="D27" s="70"/>
      <c r="E27" s="70"/>
      <c r="F27" s="70"/>
      <c r="G27" s="70"/>
      <c r="H27" s="70"/>
      <c r="I27" s="70"/>
      <c r="J27" s="70"/>
      <c r="K27" s="70"/>
      <c r="L27" s="70"/>
      <c r="M27" s="70"/>
      <c r="N27" s="70"/>
      <c r="O27" s="70"/>
      <c r="P27" s="70"/>
      <c r="Q27" s="70"/>
      <c r="R27" s="70"/>
      <c r="S27" s="70"/>
      <c r="T27" s="70"/>
      <c r="U27" s="70"/>
      <c r="V27" s="70"/>
      <c r="W27" s="70"/>
      <c r="X27" s="70"/>
      <c r="Y27" s="71"/>
      <c r="Z27" s="71"/>
      <c r="AA27" s="71"/>
      <c r="AB27" s="71"/>
      <c r="AC27" s="71"/>
      <c r="AD27" s="71"/>
      <c r="AE27" s="71"/>
      <c r="AF27" s="71"/>
      <c r="AG27" s="71"/>
      <c r="AH27" s="71"/>
      <c r="AI27" s="71"/>
      <c r="AJ27" s="71"/>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row>
    <row r="28" spans="1:98" ht="14.25" customHeight="1">
      <c r="A28" s="66"/>
      <c r="B28" s="67"/>
      <c r="C28" s="67"/>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row>
    <row r="29" spans="1:98" s="8" customFormat="1" ht="33.75" customHeight="1">
      <c r="A29" s="110" t="s">
        <v>24</v>
      </c>
      <c r="B29" s="110"/>
      <c r="C29" s="7"/>
      <c r="D29" s="75" t="str">
        <f>IF(TITLE_NAME_OR_PR_CHANGE="",IF(TITLE_NAME_OR_PR="","",TITLE_NAME_OR_PR),TITLE_NAME_OR_PR_CHANGE)</f>
        <v>Региональная служба по тарифам Ханты-Мансийского автономного округа - Югры.</v>
      </c>
      <c r="E29" s="75"/>
      <c r="F29" s="75"/>
      <c r="G29" s="75"/>
      <c r="H29" s="75"/>
      <c r="I29" s="75"/>
      <c r="J29" s="75"/>
      <c r="K29" s="19"/>
      <c r="L29" s="75" t="str">
        <f>IF(TITLE_NAME_OR_PR_CHANGE="",IF(TITLE_NAME_OR_PR="","",TITLE_NAME_OR_PR),TITLE_NAME_OR_PR_CHANGE)</f>
        <v>Региональная служба по тарифам Ханты-Мансийского автономного округа - Югры.</v>
      </c>
      <c r="M29" s="75"/>
      <c r="N29" s="75"/>
      <c r="O29" s="75"/>
      <c r="P29" s="75"/>
      <c r="Q29" s="75"/>
      <c r="R29" s="75"/>
      <c r="S29" s="19"/>
      <c r="T29" s="75" t="str">
        <f>IF(TITLE_NAME_OR_PR_CHANGE="",IF(TITLE_NAME_OR_PR="","",TITLE_NAME_OR_PR),TITLE_NAME_OR_PR_CHANGE)</f>
        <v>Региональная служба по тарифам Ханты-Мансийского автономного округа - Югры.</v>
      </c>
      <c r="U29" s="75"/>
      <c r="V29" s="75"/>
      <c r="W29" s="75"/>
      <c r="X29" s="75"/>
      <c r="Y29" s="75"/>
      <c r="Z29" s="75"/>
      <c r="AA29" s="19"/>
      <c r="AB29" s="75" t="str">
        <f>IF(TITLE_NAME_OR_PR_CHANGE="",IF(TITLE_NAME_OR_PR="","",TITLE_NAME_OR_PR),TITLE_NAME_OR_PR_CHANGE)</f>
        <v>Региональная служба по тарифам Ханты-Мансийского автономного округа - Югры.</v>
      </c>
      <c r="AC29" s="75"/>
      <c r="AD29" s="75"/>
      <c r="AE29" s="75"/>
      <c r="AF29" s="75"/>
      <c r="AG29" s="75"/>
      <c r="AH29" s="75"/>
      <c r="AI29" s="19"/>
      <c r="AJ29" s="75" t="str">
        <f>IF(TITLE_NAME_OR_PR_CHANGE="",IF(TITLE_NAME_OR_PR="","",TITLE_NAME_OR_PR),TITLE_NAME_OR_PR_CHANGE)</f>
        <v>Региональная служба по тарифам Ханты-Мансийского автономного округа - Югры.</v>
      </c>
      <c r="AK29" s="75"/>
      <c r="AL29" s="75"/>
      <c r="AM29" s="75"/>
      <c r="AN29" s="75"/>
      <c r="AO29" s="75"/>
      <c r="AP29" s="75"/>
      <c r="AQ29" s="19"/>
      <c r="AR29" s="75" t="str">
        <f>IF(TITLE_NAME_OR_PR_CHANGE="",IF(TITLE_NAME_OR_PR="","",TITLE_NAME_OR_PR),TITLE_NAME_OR_PR_CHANGE)</f>
        <v>Региональная служба по тарифам Ханты-Мансийского автономного округа - Югры.</v>
      </c>
      <c r="AS29" s="75"/>
      <c r="AT29" s="75"/>
      <c r="AU29" s="75"/>
      <c r="AV29" s="75"/>
      <c r="AW29" s="75"/>
      <c r="AX29" s="75"/>
      <c r="AY29" s="19"/>
      <c r="AZ29" s="75" t="str">
        <f>IF(TITLE_NAME_OR_PR_CHANGE="",IF(TITLE_NAME_OR_PR="","",TITLE_NAME_OR_PR),TITLE_NAME_OR_PR_CHANGE)</f>
        <v>Региональная служба по тарифам Ханты-Мансийского автономного округа - Югры.</v>
      </c>
      <c r="BA29" s="75"/>
      <c r="BB29" s="75"/>
      <c r="BC29" s="75"/>
      <c r="BD29" s="75"/>
      <c r="BE29" s="75"/>
      <c r="BF29" s="75"/>
      <c r="BG29" s="19"/>
      <c r="BH29" s="75" t="str">
        <f>IF(TITLE_NAME_OR_PR_CHANGE="",IF(TITLE_NAME_OR_PR="","",TITLE_NAME_OR_PR),TITLE_NAME_OR_PR_CHANGE)</f>
        <v>Региональная служба по тарифам Ханты-Мансийского автономного округа - Югры.</v>
      </c>
      <c r="BI29" s="75"/>
      <c r="BJ29" s="75"/>
      <c r="BK29" s="75"/>
      <c r="BL29" s="75"/>
      <c r="BM29" s="75"/>
      <c r="BN29" s="75"/>
      <c r="BO29" s="19"/>
      <c r="BP29" s="75" t="str">
        <f>IF(TITLE_NAME_OR_PR_CHANGE="",IF(TITLE_NAME_OR_PR="","",TITLE_NAME_OR_PR),TITLE_NAME_OR_PR_CHANGE)</f>
        <v>Региональная служба по тарифам Ханты-Мансийского автономного округа - Югры.</v>
      </c>
      <c r="BQ29" s="75"/>
      <c r="BR29" s="75"/>
      <c r="BS29" s="75"/>
      <c r="BT29" s="75"/>
      <c r="BU29" s="75"/>
      <c r="BV29" s="75"/>
      <c r="BW29" s="19"/>
      <c r="BX29" s="75" t="str">
        <f>IF(TITLE_NAME_OR_PR_CHANGE="",IF(TITLE_NAME_OR_PR="","",TITLE_NAME_OR_PR),TITLE_NAME_OR_PR_CHANGE)</f>
        <v>Региональная служба по тарифам Ханты-Мансийского автономного округа - Югры.</v>
      </c>
      <c r="BY29" s="75"/>
      <c r="BZ29" s="75"/>
      <c r="CA29" s="75"/>
      <c r="CB29" s="75"/>
      <c r="CC29" s="75"/>
      <c r="CD29" s="75"/>
      <c r="CE29" s="19"/>
      <c r="CF29" s="75" t="str">
        <f>IF(TITLE_NAME_OR_PR_CHANGE="",IF(TITLE_NAME_OR_PR="","",TITLE_NAME_OR_PR),TITLE_NAME_OR_PR_CHANGE)</f>
        <v>Региональная служба по тарифам Ханты-Мансийского автономного округа - Югры.</v>
      </c>
      <c r="CG29" s="75"/>
      <c r="CH29" s="75"/>
      <c r="CI29" s="75"/>
      <c r="CJ29" s="75"/>
      <c r="CK29" s="75"/>
      <c r="CL29" s="75"/>
      <c r="CM29" s="19"/>
      <c r="CN29" s="19"/>
      <c r="CO29" s="76"/>
      <c r="CP29" s="28"/>
      <c r="CQ29" s="28"/>
      <c r="CR29" s="28"/>
      <c r="CS29" s="28"/>
      <c r="CT29" s="28"/>
    </row>
    <row r="30" spans="1:98" s="8" customFormat="1" ht="18.75" customHeight="1">
      <c r="A30" s="110" t="s">
        <v>25</v>
      </c>
      <c r="B30" s="110"/>
      <c r="C30" s="7"/>
      <c r="D30" s="77">
        <f>IF(TITLE_DATE_PR_CHANGE="",IF(TITLE_DATE_PR="","",TITLE_DATE_PR),TITLE_DATE_PR_CHANGE)</f>
        <v>45258.354479166665</v>
      </c>
      <c r="E30" s="77"/>
      <c r="F30" s="77"/>
      <c r="G30" s="77"/>
      <c r="H30" s="77"/>
      <c r="I30" s="77"/>
      <c r="J30" s="77"/>
      <c r="K30" s="19"/>
      <c r="L30" s="77">
        <f>IF(TITLE_DATE_PR_CHANGE="",IF(TITLE_DATE_PR="","",TITLE_DATE_PR),TITLE_DATE_PR_CHANGE)</f>
        <v>45258.354479166665</v>
      </c>
      <c r="M30" s="77"/>
      <c r="N30" s="77"/>
      <c r="O30" s="77"/>
      <c r="P30" s="77"/>
      <c r="Q30" s="77"/>
      <c r="R30" s="77"/>
      <c r="S30" s="19"/>
      <c r="T30" s="77">
        <f>IF(TITLE_DATE_PR_CHANGE="",IF(TITLE_DATE_PR="","",TITLE_DATE_PR),TITLE_DATE_PR_CHANGE)</f>
        <v>45258.354479166665</v>
      </c>
      <c r="U30" s="77"/>
      <c r="V30" s="77"/>
      <c r="W30" s="77"/>
      <c r="X30" s="77"/>
      <c r="Y30" s="77"/>
      <c r="Z30" s="77"/>
      <c r="AA30" s="19"/>
      <c r="AB30" s="77">
        <f>IF(TITLE_DATE_PR_CHANGE="",IF(TITLE_DATE_PR="","",TITLE_DATE_PR),TITLE_DATE_PR_CHANGE)</f>
        <v>45258.354479166665</v>
      </c>
      <c r="AC30" s="77"/>
      <c r="AD30" s="77"/>
      <c r="AE30" s="77"/>
      <c r="AF30" s="77"/>
      <c r="AG30" s="77"/>
      <c r="AH30" s="77"/>
      <c r="AI30" s="19"/>
      <c r="AJ30" s="77">
        <f>IF(TITLE_DATE_PR_CHANGE="",IF(TITLE_DATE_PR="","",TITLE_DATE_PR),TITLE_DATE_PR_CHANGE)</f>
        <v>45258.354479166665</v>
      </c>
      <c r="AK30" s="77"/>
      <c r="AL30" s="77"/>
      <c r="AM30" s="77"/>
      <c r="AN30" s="77"/>
      <c r="AO30" s="77"/>
      <c r="AP30" s="77"/>
      <c r="AQ30" s="19"/>
      <c r="AR30" s="77">
        <f>IF(TITLE_DATE_PR_CHANGE="",IF(TITLE_DATE_PR="","",TITLE_DATE_PR),TITLE_DATE_PR_CHANGE)</f>
        <v>45258.354479166665</v>
      </c>
      <c r="AS30" s="77"/>
      <c r="AT30" s="77"/>
      <c r="AU30" s="77"/>
      <c r="AV30" s="77"/>
      <c r="AW30" s="77"/>
      <c r="AX30" s="77"/>
      <c r="AY30" s="19"/>
      <c r="AZ30" s="77">
        <f>IF(TITLE_DATE_PR_CHANGE="",IF(TITLE_DATE_PR="","",TITLE_DATE_PR),TITLE_DATE_PR_CHANGE)</f>
        <v>45258.354479166665</v>
      </c>
      <c r="BA30" s="77"/>
      <c r="BB30" s="77"/>
      <c r="BC30" s="77"/>
      <c r="BD30" s="77"/>
      <c r="BE30" s="77"/>
      <c r="BF30" s="77"/>
      <c r="BG30" s="19"/>
      <c r="BH30" s="77">
        <f>IF(TITLE_DATE_PR_CHANGE="",IF(TITLE_DATE_PR="","",TITLE_DATE_PR),TITLE_DATE_PR_CHANGE)</f>
        <v>45258.354479166665</v>
      </c>
      <c r="BI30" s="77"/>
      <c r="BJ30" s="77"/>
      <c r="BK30" s="77"/>
      <c r="BL30" s="77"/>
      <c r="BM30" s="77"/>
      <c r="BN30" s="77"/>
      <c r="BO30" s="19"/>
      <c r="BP30" s="77">
        <f>IF(TITLE_DATE_PR_CHANGE="",IF(TITLE_DATE_PR="","",TITLE_DATE_PR),TITLE_DATE_PR_CHANGE)</f>
        <v>45258.354479166665</v>
      </c>
      <c r="BQ30" s="77"/>
      <c r="BR30" s="77"/>
      <c r="BS30" s="77"/>
      <c r="BT30" s="77"/>
      <c r="BU30" s="77"/>
      <c r="BV30" s="77"/>
      <c r="BW30" s="19"/>
      <c r="BX30" s="77">
        <f>IF(TITLE_DATE_PR_CHANGE="",IF(TITLE_DATE_PR="","",TITLE_DATE_PR),TITLE_DATE_PR_CHANGE)</f>
        <v>45258.354479166665</v>
      </c>
      <c r="BY30" s="77"/>
      <c r="BZ30" s="77"/>
      <c r="CA30" s="77"/>
      <c r="CB30" s="77"/>
      <c r="CC30" s="77"/>
      <c r="CD30" s="77"/>
      <c r="CE30" s="19"/>
      <c r="CF30" s="77">
        <f>IF(TITLE_DATE_PR_CHANGE="",IF(TITLE_DATE_PR="","",TITLE_DATE_PR),TITLE_DATE_PR_CHANGE)</f>
        <v>45258.354479166665</v>
      </c>
      <c r="CG30" s="77"/>
      <c r="CH30" s="77"/>
      <c r="CI30" s="77"/>
      <c r="CJ30" s="77"/>
      <c r="CK30" s="77"/>
      <c r="CL30" s="77"/>
      <c r="CM30" s="19"/>
      <c r="CN30" s="19"/>
      <c r="CO30" s="76"/>
      <c r="CP30" s="28"/>
      <c r="CQ30" s="28"/>
      <c r="CR30" s="28"/>
      <c r="CS30" s="28"/>
      <c r="CT30" s="28"/>
    </row>
    <row r="31" spans="1:98" s="8" customFormat="1" ht="18.75" customHeight="1">
      <c r="A31" s="110" t="s">
        <v>26</v>
      </c>
      <c r="B31" s="110"/>
      <c r="C31" s="7"/>
      <c r="D31" s="75" t="str">
        <f>IF(TITLE_NUMBER_PR_CHANGE="",IF(TITLE_NUMBER_PR="","",TITLE_NUMBER_PR),TITLE_NUMBER_PR_CHANGE)</f>
        <v>69-нп</v>
      </c>
      <c r="E31" s="75"/>
      <c r="F31" s="75"/>
      <c r="G31" s="75"/>
      <c r="H31" s="75"/>
      <c r="I31" s="75"/>
      <c r="J31" s="75"/>
      <c r="K31" s="19"/>
      <c r="L31" s="75" t="str">
        <f>IF(TITLE_NUMBER_PR_CHANGE="",IF(TITLE_NUMBER_PR="","",TITLE_NUMBER_PR),TITLE_NUMBER_PR_CHANGE)</f>
        <v>69-нп</v>
      </c>
      <c r="M31" s="75"/>
      <c r="N31" s="75"/>
      <c r="O31" s="75"/>
      <c r="P31" s="75"/>
      <c r="Q31" s="75"/>
      <c r="R31" s="75"/>
      <c r="S31" s="19"/>
      <c r="T31" s="75" t="str">
        <f>IF(TITLE_NUMBER_PR_CHANGE="",IF(TITLE_NUMBER_PR="","",TITLE_NUMBER_PR),TITLE_NUMBER_PR_CHANGE)</f>
        <v>69-нп</v>
      </c>
      <c r="U31" s="75"/>
      <c r="V31" s="75"/>
      <c r="W31" s="75"/>
      <c r="X31" s="75"/>
      <c r="Y31" s="75"/>
      <c r="Z31" s="75"/>
      <c r="AA31" s="19"/>
      <c r="AB31" s="75" t="str">
        <f>IF(TITLE_NUMBER_PR_CHANGE="",IF(TITLE_NUMBER_PR="","",TITLE_NUMBER_PR),TITLE_NUMBER_PR_CHANGE)</f>
        <v>69-нп</v>
      </c>
      <c r="AC31" s="75"/>
      <c r="AD31" s="75"/>
      <c r="AE31" s="75"/>
      <c r="AF31" s="75"/>
      <c r="AG31" s="75"/>
      <c r="AH31" s="75"/>
      <c r="AI31" s="19"/>
      <c r="AJ31" s="75" t="str">
        <f>IF(TITLE_NUMBER_PR_CHANGE="",IF(TITLE_NUMBER_PR="","",TITLE_NUMBER_PR),TITLE_NUMBER_PR_CHANGE)</f>
        <v>69-нп</v>
      </c>
      <c r="AK31" s="75"/>
      <c r="AL31" s="75"/>
      <c r="AM31" s="75"/>
      <c r="AN31" s="75"/>
      <c r="AO31" s="75"/>
      <c r="AP31" s="75"/>
      <c r="AQ31" s="19"/>
      <c r="AR31" s="75" t="str">
        <f>IF(TITLE_NUMBER_PR_CHANGE="",IF(TITLE_NUMBER_PR="","",TITLE_NUMBER_PR),TITLE_NUMBER_PR_CHANGE)</f>
        <v>69-нп</v>
      </c>
      <c r="AS31" s="75"/>
      <c r="AT31" s="75"/>
      <c r="AU31" s="75"/>
      <c r="AV31" s="75"/>
      <c r="AW31" s="75"/>
      <c r="AX31" s="75"/>
      <c r="AY31" s="19"/>
      <c r="AZ31" s="75" t="str">
        <f>IF(TITLE_NUMBER_PR_CHANGE="",IF(TITLE_NUMBER_PR="","",TITLE_NUMBER_PR),TITLE_NUMBER_PR_CHANGE)</f>
        <v>69-нп</v>
      </c>
      <c r="BA31" s="75"/>
      <c r="BB31" s="75"/>
      <c r="BC31" s="75"/>
      <c r="BD31" s="75"/>
      <c r="BE31" s="75"/>
      <c r="BF31" s="75"/>
      <c r="BG31" s="19"/>
      <c r="BH31" s="75" t="str">
        <f>IF(TITLE_NUMBER_PR_CHANGE="",IF(TITLE_NUMBER_PR="","",TITLE_NUMBER_PR),TITLE_NUMBER_PR_CHANGE)</f>
        <v>69-нп</v>
      </c>
      <c r="BI31" s="75"/>
      <c r="BJ31" s="75"/>
      <c r="BK31" s="75"/>
      <c r="BL31" s="75"/>
      <c r="BM31" s="75"/>
      <c r="BN31" s="75"/>
      <c r="BO31" s="19"/>
      <c r="BP31" s="75" t="str">
        <f>IF(TITLE_NUMBER_PR_CHANGE="",IF(TITLE_NUMBER_PR="","",TITLE_NUMBER_PR),TITLE_NUMBER_PR_CHANGE)</f>
        <v>69-нп</v>
      </c>
      <c r="BQ31" s="75"/>
      <c r="BR31" s="75"/>
      <c r="BS31" s="75"/>
      <c r="BT31" s="75"/>
      <c r="BU31" s="75"/>
      <c r="BV31" s="75"/>
      <c r="BW31" s="19"/>
      <c r="BX31" s="75" t="str">
        <f>IF(TITLE_NUMBER_PR_CHANGE="",IF(TITLE_NUMBER_PR="","",TITLE_NUMBER_PR),TITLE_NUMBER_PR_CHANGE)</f>
        <v>69-нп</v>
      </c>
      <c r="BY31" s="75"/>
      <c r="BZ31" s="75"/>
      <c r="CA31" s="75"/>
      <c r="CB31" s="75"/>
      <c r="CC31" s="75"/>
      <c r="CD31" s="75"/>
      <c r="CE31" s="19"/>
      <c r="CF31" s="75" t="str">
        <f>IF(TITLE_NUMBER_PR_CHANGE="",IF(TITLE_NUMBER_PR="","",TITLE_NUMBER_PR),TITLE_NUMBER_PR_CHANGE)</f>
        <v>69-нп</v>
      </c>
      <c r="CG31" s="75"/>
      <c r="CH31" s="75"/>
      <c r="CI31" s="75"/>
      <c r="CJ31" s="75"/>
      <c r="CK31" s="75"/>
      <c r="CL31" s="75"/>
      <c r="CM31" s="19"/>
      <c r="CN31" s="19"/>
      <c r="CO31" s="76"/>
      <c r="CP31" s="28"/>
      <c r="CQ31" s="28"/>
      <c r="CR31" s="28"/>
      <c r="CS31" s="28"/>
      <c r="CT31" s="28"/>
    </row>
    <row r="32" spans="1:98" s="8" customFormat="1" ht="34.5" customHeight="1">
      <c r="A32" s="110" t="s">
        <v>27</v>
      </c>
      <c r="B32" s="110"/>
      <c r="C32" s="7"/>
      <c r="D32" s="75" t="str">
        <f>IF(TITLE_IST_PUB_CHANGE="",IF(TITLE_IST_PUB="","",TITLE_IST_PUB),TITLE_IST_PUB_CHANGE)</f>
        <v>«Официальный интернет-портал правовой информации» (www.pravo.gov.ru) 05.12.2023</v>
      </c>
      <c r="E32" s="75"/>
      <c r="F32" s="75"/>
      <c r="G32" s="75"/>
      <c r="H32" s="75"/>
      <c r="I32" s="75"/>
      <c r="J32" s="75"/>
      <c r="K32" s="19"/>
      <c r="L32" s="75" t="str">
        <f>IF(TITLE_IST_PUB_CHANGE="",IF(TITLE_IST_PUB="","",TITLE_IST_PUB),TITLE_IST_PUB_CHANGE)</f>
        <v>«Официальный интернет-портал правовой информации» (www.pravo.gov.ru) 05.12.2023</v>
      </c>
      <c r="M32" s="75"/>
      <c r="N32" s="75"/>
      <c r="O32" s="75"/>
      <c r="P32" s="75"/>
      <c r="Q32" s="75"/>
      <c r="R32" s="75"/>
      <c r="S32" s="19"/>
      <c r="T32" s="75" t="str">
        <f>IF(TITLE_IST_PUB_CHANGE="",IF(TITLE_IST_PUB="","",TITLE_IST_PUB),TITLE_IST_PUB_CHANGE)</f>
        <v>«Официальный интернет-портал правовой информации» (www.pravo.gov.ru) 05.12.2023</v>
      </c>
      <c r="U32" s="75"/>
      <c r="V32" s="75"/>
      <c r="W32" s="75"/>
      <c r="X32" s="75"/>
      <c r="Y32" s="75"/>
      <c r="Z32" s="75"/>
      <c r="AA32" s="19"/>
      <c r="AB32" s="75" t="str">
        <f>IF(TITLE_IST_PUB_CHANGE="",IF(TITLE_IST_PUB="","",TITLE_IST_PUB),TITLE_IST_PUB_CHANGE)</f>
        <v>«Официальный интернет-портал правовой информации» (www.pravo.gov.ru) 05.12.2023</v>
      </c>
      <c r="AC32" s="75"/>
      <c r="AD32" s="75"/>
      <c r="AE32" s="75"/>
      <c r="AF32" s="75"/>
      <c r="AG32" s="75"/>
      <c r="AH32" s="75"/>
      <c r="AI32" s="19"/>
      <c r="AJ32" s="75" t="str">
        <f>IF(TITLE_IST_PUB_CHANGE="",IF(TITLE_IST_PUB="","",TITLE_IST_PUB),TITLE_IST_PUB_CHANGE)</f>
        <v>«Официальный интернет-портал правовой информации» (www.pravo.gov.ru) 05.12.2023</v>
      </c>
      <c r="AK32" s="75"/>
      <c r="AL32" s="75"/>
      <c r="AM32" s="75"/>
      <c r="AN32" s="75"/>
      <c r="AO32" s="75"/>
      <c r="AP32" s="75"/>
      <c r="AQ32" s="19"/>
      <c r="AR32" s="75" t="str">
        <f>IF(TITLE_IST_PUB_CHANGE="",IF(TITLE_IST_PUB="","",TITLE_IST_PUB),TITLE_IST_PUB_CHANGE)</f>
        <v>«Официальный интернет-портал правовой информации» (www.pravo.gov.ru) 05.12.2023</v>
      </c>
      <c r="AS32" s="75"/>
      <c r="AT32" s="75"/>
      <c r="AU32" s="75"/>
      <c r="AV32" s="75"/>
      <c r="AW32" s="75"/>
      <c r="AX32" s="75"/>
      <c r="AY32" s="19"/>
      <c r="AZ32" s="75" t="str">
        <f>IF(TITLE_IST_PUB_CHANGE="",IF(TITLE_IST_PUB="","",TITLE_IST_PUB),TITLE_IST_PUB_CHANGE)</f>
        <v>«Официальный интернет-портал правовой информации» (www.pravo.gov.ru) 05.12.2023</v>
      </c>
      <c r="BA32" s="75"/>
      <c r="BB32" s="75"/>
      <c r="BC32" s="75"/>
      <c r="BD32" s="75"/>
      <c r="BE32" s="75"/>
      <c r="BF32" s="75"/>
      <c r="BG32" s="19"/>
      <c r="BH32" s="75" t="str">
        <f>IF(TITLE_IST_PUB_CHANGE="",IF(TITLE_IST_PUB="","",TITLE_IST_PUB),TITLE_IST_PUB_CHANGE)</f>
        <v>«Официальный интернет-портал правовой информации» (www.pravo.gov.ru) 05.12.2023</v>
      </c>
      <c r="BI32" s="75"/>
      <c r="BJ32" s="75"/>
      <c r="BK32" s="75"/>
      <c r="BL32" s="75"/>
      <c r="BM32" s="75"/>
      <c r="BN32" s="75"/>
      <c r="BO32" s="19"/>
      <c r="BP32" s="75" t="str">
        <f>IF(TITLE_IST_PUB_CHANGE="",IF(TITLE_IST_PUB="","",TITLE_IST_PUB),TITLE_IST_PUB_CHANGE)</f>
        <v>«Официальный интернет-портал правовой информации» (www.pravo.gov.ru) 05.12.2023</v>
      </c>
      <c r="BQ32" s="75"/>
      <c r="BR32" s="75"/>
      <c r="BS32" s="75"/>
      <c r="BT32" s="75"/>
      <c r="BU32" s="75"/>
      <c r="BV32" s="75"/>
      <c r="BW32" s="19"/>
      <c r="BX32" s="75" t="str">
        <f>IF(TITLE_IST_PUB_CHANGE="",IF(TITLE_IST_PUB="","",TITLE_IST_PUB),TITLE_IST_PUB_CHANGE)</f>
        <v>«Официальный интернет-портал правовой информации» (www.pravo.gov.ru) 05.12.2023</v>
      </c>
      <c r="BY32" s="75"/>
      <c r="BZ32" s="75"/>
      <c r="CA32" s="75"/>
      <c r="CB32" s="75"/>
      <c r="CC32" s="75"/>
      <c r="CD32" s="75"/>
      <c r="CE32" s="19"/>
      <c r="CF32" s="75" t="str">
        <f>IF(TITLE_IST_PUB_CHANGE="",IF(TITLE_IST_PUB="","",TITLE_IST_PUB),TITLE_IST_PUB_CHANGE)</f>
        <v>«Официальный интернет-портал правовой информации» (www.pravo.gov.ru) 05.12.2023</v>
      </c>
      <c r="CG32" s="75"/>
      <c r="CH32" s="75"/>
      <c r="CI32" s="75"/>
      <c r="CJ32" s="75"/>
      <c r="CK32" s="75"/>
      <c r="CL32" s="75"/>
      <c r="CM32" s="19"/>
      <c r="CN32" s="19"/>
      <c r="CO32" s="76"/>
      <c r="CP32" s="28"/>
      <c r="CQ32" s="28"/>
      <c r="CR32" s="28"/>
      <c r="CS32" s="28"/>
      <c r="CT32" s="28"/>
    </row>
    <row r="33" spans="1:98" ht="14.25" hidden="1" customHeight="1">
      <c r="A33" s="78"/>
      <c r="B33" s="79"/>
      <c r="C33" s="79"/>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row>
    <row r="34" spans="1:98" s="8" customFormat="1" ht="18.75" hidden="1" customHeight="1">
      <c r="A34" s="6" t="s">
        <v>28</v>
      </c>
      <c r="B34" s="6"/>
      <c r="C34" s="7"/>
      <c r="D34" s="77">
        <f>IF(TITLE_DATE_PR_CHANGE="",IF(TITLE_DATE_PR="","",TITLE_DATE_PR),TITLE_DATE_PR_CHANGE)</f>
        <v>45258.354479166665</v>
      </c>
      <c r="E34" s="77"/>
      <c r="F34" s="77"/>
      <c r="G34" s="77"/>
      <c r="H34" s="77"/>
      <c r="I34" s="77"/>
      <c r="J34" s="77"/>
      <c r="K34" s="19"/>
      <c r="L34" s="77">
        <f>IF(TITLE_DATE_PR_CHANGE="",IF(TITLE_DATE_PR="","",TITLE_DATE_PR),TITLE_DATE_PR_CHANGE)</f>
        <v>45258.354479166665</v>
      </c>
      <c r="M34" s="77"/>
      <c r="N34" s="77"/>
      <c r="O34" s="77"/>
      <c r="P34" s="77"/>
      <c r="Q34" s="77"/>
      <c r="R34" s="77"/>
      <c r="S34" s="19"/>
      <c r="T34" s="77">
        <f>IF(TITLE_DATE_PR_CHANGE="",IF(TITLE_DATE_PR="","",TITLE_DATE_PR),TITLE_DATE_PR_CHANGE)</f>
        <v>45258.354479166665</v>
      </c>
      <c r="U34" s="77"/>
      <c r="V34" s="77"/>
      <c r="W34" s="77"/>
      <c r="X34" s="77"/>
      <c r="Y34" s="77"/>
      <c r="Z34" s="77"/>
      <c r="AA34" s="19"/>
      <c r="AB34" s="77">
        <f>IF(TITLE_DATE_PR_CHANGE="",IF(TITLE_DATE_PR="","",TITLE_DATE_PR),TITLE_DATE_PR_CHANGE)</f>
        <v>45258.354479166665</v>
      </c>
      <c r="AC34" s="77"/>
      <c r="AD34" s="77"/>
      <c r="AE34" s="77"/>
      <c r="AF34" s="77"/>
      <c r="AG34" s="77"/>
      <c r="AH34" s="77"/>
      <c r="AI34" s="19"/>
      <c r="AJ34" s="77">
        <f>IF(TITLE_DATE_PR_CHANGE="",IF(TITLE_DATE_PR="","",TITLE_DATE_PR),TITLE_DATE_PR_CHANGE)</f>
        <v>45258.354479166665</v>
      </c>
      <c r="AK34" s="77"/>
      <c r="AL34" s="77"/>
      <c r="AM34" s="77"/>
      <c r="AN34" s="77"/>
      <c r="AO34" s="77"/>
      <c r="AP34" s="77"/>
      <c r="AQ34" s="19"/>
      <c r="AR34" s="77">
        <f>IF(TITLE_DATE_PR_CHANGE="",IF(TITLE_DATE_PR="","",TITLE_DATE_PR),TITLE_DATE_PR_CHANGE)</f>
        <v>45258.354479166665</v>
      </c>
      <c r="AS34" s="77"/>
      <c r="AT34" s="77"/>
      <c r="AU34" s="77"/>
      <c r="AV34" s="77"/>
      <c r="AW34" s="77"/>
      <c r="AX34" s="77"/>
      <c r="AY34" s="19"/>
      <c r="AZ34" s="77">
        <f>IF(TITLE_DATE_PR_CHANGE="",IF(TITLE_DATE_PR="","",TITLE_DATE_PR),TITLE_DATE_PR_CHANGE)</f>
        <v>45258.354479166665</v>
      </c>
      <c r="BA34" s="77"/>
      <c r="BB34" s="77"/>
      <c r="BC34" s="77"/>
      <c r="BD34" s="77"/>
      <c r="BE34" s="77"/>
      <c r="BF34" s="77"/>
      <c r="BG34" s="19"/>
      <c r="BH34" s="77">
        <f>IF(TITLE_DATE_PR_CHANGE="",IF(TITLE_DATE_PR="","",TITLE_DATE_PR),TITLE_DATE_PR_CHANGE)</f>
        <v>45258.354479166665</v>
      </c>
      <c r="BI34" s="77"/>
      <c r="BJ34" s="77"/>
      <c r="BK34" s="77"/>
      <c r="BL34" s="77"/>
      <c r="BM34" s="77"/>
      <c r="BN34" s="77"/>
      <c r="BO34" s="19"/>
      <c r="BP34" s="77">
        <f>IF(TITLE_DATE_PR_CHANGE="",IF(TITLE_DATE_PR="","",TITLE_DATE_PR),TITLE_DATE_PR_CHANGE)</f>
        <v>45258.354479166665</v>
      </c>
      <c r="BQ34" s="77"/>
      <c r="BR34" s="77"/>
      <c r="BS34" s="77"/>
      <c r="BT34" s="77"/>
      <c r="BU34" s="77"/>
      <c r="BV34" s="77"/>
      <c r="BW34" s="19"/>
      <c r="BX34" s="77">
        <f>IF(TITLE_DATE_PR_CHANGE="",IF(TITLE_DATE_PR="","",TITLE_DATE_PR),TITLE_DATE_PR_CHANGE)</f>
        <v>45258.354479166665</v>
      </c>
      <c r="BY34" s="77"/>
      <c r="BZ34" s="77"/>
      <c r="CA34" s="77"/>
      <c r="CB34" s="77"/>
      <c r="CC34" s="77"/>
      <c r="CD34" s="77"/>
      <c r="CE34" s="19"/>
      <c r="CF34" s="77">
        <f>IF(TITLE_DATE_PR_CHANGE="",IF(TITLE_DATE_PR="","",TITLE_DATE_PR),TITLE_DATE_PR_CHANGE)</f>
        <v>45258.354479166665</v>
      </c>
      <c r="CG34" s="77"/>
      <c r="CH34" s="77"/>
      <c r="CI34" s="77"/>
      <c r="CJ34" s="77"/>
      <c r="CK34" s="77"/>
      <c r="CL34" s="77"/>
      <c r="CM34" s="19"/>
      <c r="CN34" s="19"/>
      <c r="CO34" s="76"/>
      <c r="CP34" s="28"/>
      <c r="CQ34" s="28"/>
      <c r="CR34" s="28"/>
      <c r="CS34" s="28"/>
      <c r="CT34" s="28"/>
    </row>
    <row r="35" spans="1:98" s="8" customFormat="1" ht="18.75" hidden="1" customHeight="1">
      <c r="A35" s="6" t="s">
        <v>29</v>
      </c>
      <c r="B35" s="6"/>
      <c r="C35" s="7"/>
      <c r="D35" s="75" t="str">
        <f>IF(TITLE_NUMBER_PR_CHANGE="",IF(TITLE_NUMBER_PR="","",TITLE_NUMBER_PR),TITLE_NUMBER_PR_CHANGE)</f>
        <v>69-нп</v>
      </c>
      <c r="E35" s="75"/>
      <c r="F35" s="75"/>
      <c r="G35" s="75"/>
      <c r="H35" s="75"/>
      <c r="I35" s="75"/>
      <c r="J35" s="75"/>
      <c r="K35" s="19"/>
      <c r="L35" s="75" t="str">
        <f>IF(TITLE_NUMBER_PR_CHANGE="",IF(TITLE_NUMBER_PR="","",TITLE_NUMBER_PR),TITLE_NUMBER_PR_CHANGE)</f>
        <v>69-нп</v>
      </c>
      <c r="M35" s="75"/>
      <c r="N35" s="75"/>
      <c r="O35" s="75"/>
      <c r="P35" s="75"/>
      <c r="Q35" s="75"/>
      <c r="R35" s="75"/>
      <c r="S35" s="19"/>
      <c r="T35" s="75" t="str">
        <f>IF(TITLE_NUMBER_PR_CHANGE="",IF(TITLE_NUMBER_PR="","",TITLE_NUMBER_PR),TITLE_NUMBER_PR_CHANGE)</f>
        <v>69-нп</v>
      </c>
      <c r="U35" s="75"/>
      <c r="V35" s="75"/>
      <c r="W35" s="75"/>
      <c r="X35" s="75"/>
      <c r="Y35" s="75"/>
      <c r="Z35" s="75"/>
      <c r="AA35" s="19"/>
      <c r="AB35" s="75" t="str">
        <f>IF(TITLE_NUMBER_PR_CHANGE="",IF(TITLE_NUMBER_PR="","",TITLE_NUMBER_PR),TITLE_NUMBER_PR_CHANGE)</f>
        <v>69-нп</v>
      </c>
      <c r="AC35" s="75"/>
      <c r="AD35" s="75"/>
      <c r="AE35" s="75"/>
      <c r="AF35" s="75"/>
      <c r="AG35" s="75"/>
      <c r="AH35" s="75"/>
      <c r="AI35" s="19"/>
      <c r="AJ35" s="75" t="str">
        <f>IF(TITLE_NUMBER_PR_CHANGE="",IF(TITLE_NUMBER_PR="","",TITLE_NUMBER_PR),TITLE_NUMBER_PR_CHANGE)</f>
        <v>69-нп</v>
      </c>
      <c r="AK35" s="75"/>
      <c r="AL35" s="75"/>
      <c r="AM35" s="75"/>
      <c r="AN35" s="75"/>
      <c r="AO35" s="75"/>
      <c r="AP35" s="75"/>
      <c r="AQ35" s="19"/>
      <c r="AR35" s="75" t="str">
        <f>IF(TITLE_NUMBER_PR_CHANGE="",IF(TITLE_NUMBER_PR="","",TITLE_NUMBER_PR),TITLE_NUMBER_PR_CHANGE)</f>
        <v>69-нп</v>
      </c>
      <c r="AS35" s="75"/>
      <c r="AT35" s="75"/>
      <c r="AU35" s="75"/>
      <c r="AV35" s="75"/>
      <c r="AW35" s="75"/>
      <c r="AX35" s="75"/>
      <c r="AY35" s="19"/>
      <c r="AZ35" s="75" t="str">
        <f>IF(TITLE_NUMBER_PR_CHANGE="",IF(TITLE_NUMBER_PR="","",TITLE_NUMBER_PR),TITLE_NUMBER_PR_CHANGE)</f>
        <v>69-нп</v>
      </c>
      <c r="BA35" s="75"/>
      <c r="BB35" s="75"/>
      <c r="BC35" s="75"/>
      <c r="BD35" s="75"/>
      <c r="BE35" s="75"/>
      <c r="BF35" s="75"/>
      <c r="BG35" s="19"/>
      <c r="BH35" s="75" t="str">
        <f>IF(TITLE_NUMBER_PR_CHANGE="",IF(TITLE_NUMBER_PR="","",TITLE_NUMBER_PR),TITLE_NUMBER_PR_CHANGE)</f>
        <v>69-нп</v>
      </c>
      <c r="BI35" s="75"/>
      <c r="BJ35" s="75"/>
      <c r="BK35" s="75"/>
      <c r="BL35" s="75"/>
      <c r="BM35" s="75"/>
      <c r="BN35" s="75"/>
      <c r="BO35" s="19"/>
      <c r="BP35" s="75" t="str">
        <f>IF(TITLE_NUMBER_PR_CHANGE="",IF(TITLE_NUMBER_PR="","",TITLE_NUMBER_PR),TITLE_NUMBER_PR_CHANGE)</f>
        <v>69-нп</v>
      </c>
      <c r="BQ35" s="75"/>
      <c r="BR35" s="75"/>
      <c r="BS35" s="75"/>
      <c r="BT35" s="75"/>
      <c r="BU35" s="75"/>
      <c r="BV35" s="75"/>
      <c r="BW35" s="19"/>
      <c r="BX35" s="75" t="str">
        <f>IF(TITLE_NUMBER_PR_CHANGE="",IF(TITLE_NUMBER_PR="","",TITLE_NUMBER_PR),TITLE_NUMBER_PR_CHANGE)</f>
        <v>69-нп</v>
      </c>
      <c r="BY35" s="75"/>
      <c r="BZ35" s="75"/>
      <c r="CA35" s="75"/>
      <c r="CB35" s="75"/>
      <c r="CC35" s="75"/>
      <c r="CD35" s="75"/>
      <c r="CE35" s="19"/>
      <c r="CF35" s="75" t="str">
        <f>IF(TITLE_NUMBER_PR_CHANGE="",IF(TITLE_NUMBER_PR="","",TITLE_NUMBER_PR),TITLE_NUMBER_PR_CHANGE)</f>
        <v>69-нп</v>
      </c>
      <c r="CG35" s="75"/>
      <c r="CH35" s="75"/>
      <c r="CI35" s="75"/>
      <c r="CJ35" s="75"/>
      <c r="CK35" s="75"/>
      <c r="CL35" s="75"/>
      <c r="CM35" s="19"/>
      <c r="CN35" s="19"/>
      <c r="CO35" s="76"/>
      <c r="CP35" s="28"/>
      <c r="CQ35" s="28"/>
      <c r="CR35" s="28"/>
      <c r="CS35" s="28"/>
      <c r="CT35" s="28"/>
    </row>
    <row r="36" spans="1:98" s="8" customFormat="1" ht="0" hidden="1" customHeight="1">
      <c r="A36" s="19"/>
      <c r="B36" s="19"/>
      <c r="C36" s="80"/>
      <c r="D36" s="19"/>
      <c r="E36" s="19"/>
      <c r="F36" s="19"/>
      <c r="G36" s="19"/>
      <c r="H36" s="19"/>
      <c r="I36" s="19"/>
      <c r="J36" s="19"/>
      <c r="K36" s="20" t="s">
        <v>30</v>
      </c>
      <c r="L36" s="19"/>
      <c r="M36" s="19"/>
      <c r="N36" s="19"/>
      <c r="O36" s="19"/>
      <c r="P36" s="19"/>
      <c r="Q36" s="19"/>
      <c r="R36" s="19"/>
      <c r="S36" s="20" t="s">
        <v>30</v>
      </c>
      <c r="T36" s="19"/>
      <c r="U36" s="19"/>
      <c r="V36" s="19"/>
      <c r="W36" s="19"/>
      <c r="X36" s="19"/>
      <c r="Y36" s="19"/>
      <c r="Z36" s="19"/>
      <c r="AA36" s="20" t="s">
        <v>30</v>
      </c>
      <c r="AB36" s="19"/>
      <c r="AC36" s="19"/>
      <c r="AD36" s="19"/>
      <c r="AE36" s="19"/>
      <c r="AF36" s="19"/>
      <c r="AG36" s="19"/>
      <c r="AH36" s="19"/>
      <c r="AI36" s="20" t="s">
        <v>30</v>
      </c>
      <c r="AJ36" s="19"/>
      <c r="AK36" s="19"/>
      <c r="AL36" s="19"/>
      <c r="AM36" s="19"/>
      <c r="AN36" s="19"/>
      <c r="AO36" s="19"/>
      <c r="AP36" s="19"/>
      <c r="AQ36" s="20" t="s">
        <v>30</v>
      </c>
      <c r="AR36" s="19"/>
      <c r="AS36" s="19"/>
      <c r="AT36" s="19"/>
      <c r="AU36" s="19"/>
      <c r="AV36" s="19"/>
      <c r="AW36" s="19"/>
      <c r="AX36" s="19"/>
      <c r="AY36" s="20" t="s">
        <v>30</v>
      </c>
      <c r="AZ36" s="19"/>
      <c r="BA36" s="19"/>
      <c r="BB36" s="19"/>
      <c r="BC36" s="19"/>
      <c r="BD36" s="19"/>
      <c r="BE36" s="19"/>
      <c r="BF36" s="19"/>
      <c r="BG36" s="20" t="s">
        <v>30</v>
      </c>
      <c r="BH36" s="19"/>
      <c r="BI36" s="19"/>
      <c r="BJ36" s="19"/>
      <c r="BK36" s="19"/>
      <c r="BL36" s="19"/>
      <c r="BM36" s="19"/>
      <c r="BN36" s="19"/>
      <c r="BO36" s="20" t="s">
        <v>30</v>
      </c>
      <c r="BP36" s="19"/>
      <c r="BQ36" s="19"/>
      <c r="BR36" s="19"/>
      <c r="BS36" s="19"/>
      <c r="BT36" s="19"/>
      <c r="BU36" s="19"/>
      <c r="BV36" s="19"/>
      <c r="BW36" s="20" t="s">
        <v>30</v>
      </c>
      <c r="BX36" s="19"/>
      <c r="BY36" s="19"/>
      <c r="BZ36" s="19"/>
      <c r="CA36" s="19"/>
      <c r="CB36" s="19"/>
      <c r="CC36" s="19"/>
      <c r="CD36" s="19"/>
      <c r="CE36" s="20" t="s">
        <v>30</v>
      </c>
      <c r="CF36" s="19"/>
      <c r="CG36" s="19"/>
      <c r="CH36" s="19"/>
      <c r="CI36" s="19"/>
      <c r="CJ36" s="19"/>
      <c r="CK36" s="19"/>
      <c r="CL36" s="19"/>
      <c r="CM36" s="20" t="s">
        <v>30</v>
      </c>
      <c r="CP36" s="28"/>
      <c r="CQ36" s="28"/>
      <c r="CR36" s="28"/>
      <c r="CS36" s="28"/>
      <c r="CT36" s="28"/>
    </row>
    <row r="37" spans="1:98" ht="14.25" customHeight="1">
      <c r="A37" s="78"/>
      <c r="B37" s="79"/>
      <c r="C37" s="81"/>
      <c r="D37" s="9"/>
      <c r="E37" s="9"/>
      <c r="F37" s="9"/>
      <c r="G37" s="9"/>
      <c r="H37" s="9"/>
      <c r="I37" s="9"/>
      <c r="J37" s="9"/>
      <c r="K37" s="9"/>
      <c r="L37" s="9"/>
      <c r="M37" s="9"/>
      <c r="N37" s="9"/>
      <c r="O37" s="9"/>
      <c r="P37" s="9"/>
      <c r="Q37" s="9"/>
      <c r="R37" s="9"/>
      <c r="S37" s="9"/>
      <c r="T37" s="9" t="s">
        <v>31</v>
      </c>
      <c r="U37" s="9"/>
      <c r="V37" s="9"/>
      <c r="W37" s="9"/>
      <c r="X37" s="9"/>
      <c r="Y37" s="9"/>
      <c r="Z37" s="9"/>
      <c r="AA37" s="9"/>
      <c r="AB37" s="9" t="s">
        <v>31</v>
      </c>
      <c r="AC37" s="9"/>
      <c r="AD37" s="9"/>
      <c r="AE37" s="9"/>
      <c r="AF37" s="9"/>
      <c r="AG37" s="9"/>
      <c r="AH37" s="9"/>
      <c r="AI37" s="9"/>
      <c r="AJ37" s="9" t="s">
        <v>31</v>
      </c>
      <c r="AK37" s="9"/>
      <c r="AL37" s="9"/>
      <c r="AM37" s="9"/>
      <c r="AN37" s="9"/>
      <c r="AO37" s="9"/>
      <c r="AP37" s="9"/>
      <c r="AQ37" s="9"/>
      <c r="AR37" s="9" t="s">
        <v>31</v>
      </c>
      <c r="AS37" s="9"/>
      <c r="AT37" s="9"/>
      <c r="AU37" s="9"/>
      <c r="AV37" s="9"/>
      <c r="AW37" s="9"/>
      <c r="AX37" s="9"/>
      <c r="AY37" s="9"/>
      <c r="AZ37" s="9" t="s">
        <v>31</v>
      </c>
      <c r="BA37" s="9"/>
      <c r="BB37" s="9"/>
      <c r="BC37" s="9"/>
      <c r="BD37" s="9"/>
      <c r="BE37" s="9"/>
      <c r="BF37" s="9"/>
      <c r="BG37" s="9"/>
      <c r="BH37" s="9" t="s">
        <v>31</v>
      </c>
      <c r="BI37" s="9"/>
      <c r="BJ37" s="9"/>
      <c r="BK37" s="9"/>
      <c r="BL37" s="9"/>
      <c r="BM37" s="9"/>
      <c r="BN37" s="9"/>
      <c r="BO37" s="9"/>
      <c r="BP37" s="9" t="s">
        <v>31</v>
      </c>
      <c r="BQ37" s="9"/>
      <c r="BR37" s="9"/>
      <c r="BS37" s="9"/>
      <c r="BT37" s="9"/>
      <c r="BU37" s="9"/>
      <c r="BV37" s="9"/>
      <c r="BW37" s="9"/>
      <c r="BX37" s="9" t="s">
        <v>31</v>
      </c>
      <c r="BY37" s="9"/>
      <c r="BZ37" s="9"/>
      <c r="CA37" s="9"/>
      <c r="CB37" s="9"/>
      <c r="CC37" s="9"/>
      <c r="CD37" s="9"/>
      <c r="CE37" s="9"/>
      <c r="CF37" s="9" t="s">
        <v>31</v>
      </c>
      <c r="CG37" s="9"/>
      <c r="CH37" s="9"/>
      <c r="CI37" s="9"/>
      <c r="CJ37" s="9"/>
      <c r="CK37" s="9"/>
      <c r="CL37" s="9"/>
      <c r="CM37" s="9"/>
    </row>
    <row r="38" spans="1:98" ht="14.25" customHeight="1">
      <c r="A38" s="82" t="s">
        <v>32</v>
      </c>
      <c r="B38" s="82"/>
      <c r="C38" s="82"/>
      <c r="D38" s="82"/>
      <c r="E38" s="82"/>
      <c r="F38" s="82"/>
      <c r="G38" s="82"/>
      <c r="H38" s="82"/>
      <c r="I38" s="82"/>
      <c r="J38" s="82"/>
      <c r="K38" s="82"/>
      <c r="L38" s="82"/>
      <c r="M38" s="82"/>
      <c r="N38" s="82"/>
      <c r="O38" s="82"/>
      <c r="P38" s="82"/>
      <c r="Q38" s="82"/>
      <c r="R38" s="82"/>
      <c r="S38" s="82"/>
      <c r="T38" s="82" t="s">
        <v>32</v>
      </c>
      <c r="U38" s="82"/>
      <c r="V38" s="82"/>
      <c r="W38" s="82"/>
      <c r="X38" s="82"/>
      <c r="Y38" s="82"/>
      <c r="Z38" s="82"/>
      <c r="AA38" s="82"/>
      <c r="AB38" s="82" t="s">
        <v>32</v>
      </c>
      <c r="AC38" s="82"/>
      <c r="AD38" s="82"/>
      <c r="AE38" s="82"/>
      <c r="AF38" s="82"/>
      <c r="AG38" s="82"/>
      <c r="AH38" s="82"/>
      <c r="AI38" s="82"/>
      <c r="AJ38" s="82" t="s">
        <v>32</v>
      </c>
      <c r="AK38" s="82"/>
      <c r="AL38" s="82"/>
      <c r="AM38" s="82"/>
      <c r="AN38" s="82"/>
      <c r="AO38" s="82"/>
      <c r="AP38" s="82"/>
      <c r="AQ38" s="82"/>
      <c r="AR38" s="82" t="s">
        <v>32</v>
      </c>
      <c r="AS38" s="82"/>
      <c r="AT38" s="82"/>
      <c r="AU38" s="82"/>
      <c r="AV38" s="82"/>
      <c r="AW38" s="82"/>
      <c r="AX38" s="82"/>
      <c r="AY38" s="82"/>
      <c r="AZ38" s="82" t="s">
        <v>32</v>
      </c>
      <c r="BA38" s="82"/>
      <c r="BB38" s="82"/>
      <c r="BC38" s="82"/>
      <c r="BD38" s="82"/>
      <c r="BE38" s="82"/>
      <c r="BF38" s="82"/>
      <c r="BG38" s="82"/>
      <c r="BH38" s="82" t="s">
        <v>32</v>
      </c>
      <c r="BI38" s="82"/>
      <c r="BJ38" s="82"/>
      <c r="BK38" s="82"/>
      <c r="BL38" s="82"/>
      <c r="BM38" s="82"/>
      <c r="BN38" s="82"/>
      <c r="BO38" s="82"/>
      <c r="BP38" s="82" t="s">
        <v>32</v>
      </c>
      <c r="BQ38" s="82"/>
      <c r="BR38" s="82"/>
      <c r="BS38" s="82"/>
      <c r="BT38" s="82"/>
      <c r="BU38" s="82"/>
      <c r="BV38" s="82"/>
      <c r="BW38" s="82"/>
      <c r="BX38" s="82" t="s">
        <v>32</v>
      </c>
      <c r="BY38" s="82"/>
      <c r="BZ38" s="82"/>
      <c r="CA38" s="82"/>
      <c r="CB38" s="82"/>
      <c r="CC38" s="82"/>
      <c r="CD38" s="82"/>
      <c r="CE38" s="82"/>
      <c r="CF38" s="82" t="s">
        <v>32</v>
      </c>
      <c r="CG38" s="82"/>
      <c r="CH38" s="82"/>
      <c r="CI38" s="82"/>
      <c r="CJ38" s="82"/>
      <c r="CK38" s="82"/>
      <c r="CL38" s="82"/>
      <c r="CM38" s="82"/>
      <c r="CN38" s="82"/>
      <c r="CO38" s="82"/>
    </row>
    <row r="39" spans="1:98" ht="18.75" customHeight="1">
      <c r="A39" s="83" t="s">
        <v>33</v>
      </c>
      <c r="B39" s="84" t="s">
        <v>34</v>
      </c>
      <c r="C39" s="85"/>
      <c r="D39" s="10" t="s">
        <v>35</v>
      </c>
      <c r="E39" s="11"/>
      <c r="F39" s="11"/>
      <c r="G39" s="11"/>
      <c r="H39" s="11"/>
      <c r="I39" s="11"/>
      <c r="J39" s="12"/>
      <c r="K39" s="86" t="s">
        <v>36</v>
      </c>
      <c r="L39" s="10" t="s">
        <v>35</v>
      </c>
      <c r="M39" s="11"/>
      <c r="N39" s="11"/>
      <c r="O39" s="11"/>
      <c r="P39" s="11"/>
      <c r="Q39" s="11"/>
      <c r="R39" s="12"/>
      <c r="S39" s="86" t="s">
        <v>37</v>
      </c>
      <c r="T39" s="10" t="s">
        <v>35</v>
      </c>
      <c r="U39" s="11"/>
      <c r="V39" s="11"/>
      <c r="W39" s="11"/>
      <c r="X39" s="11"/>
      <c r="Y39" s="11"/>
      <c r="Z39" s="12"/>
      <c r="AA39" s="86" t="s">
        <v>36</v>
      </c>
      <c r="AB39" s="10" t="s">
        <v>35</v>
      </c>
      <c r="AC39" s="11"/>
      <c r="AD39" s="11"/>
      <c r="AE39" s="11"/>
      <c r="AF39" s="11"/>
      <c r="AG39" s="11"/>
      <c r="AH39" s="12"/>
      <c r="AI39" s="86" t="s">
        <v>36</v>
      </c>
      <c r="AJ39" s="10" t="s">
        <v>35</v>
      </c>
      <c r="AK39" s="11"/>
      <c r="AL39" s="11"/>
      <c r="AM39" s="11"/>
      <c r="AN39" s="11"/>
      <c r="AO39" s="11"/>
      <c r="AP39" s="12"/>
      <c r="AQ39" s="86" t="s">
        <v>36</v>
      </c>
      <c r="AR39" s="10" t="s">
        <v>35</v>
      </c>
      <c r="AS39" s="11"/>
      <c r="AT39" s="11"/>
      <c r="AU39" s="11"/>
      <c r="AV39" s="11"/>
      <c r="AW39" s="11"/>
      <c r="AX39" s="12"/>
      <c r="AY39" s="86" t="s">
        <v>36</v>
      </c>
      <c r="AZ39" s="10" t="s">
        <v>35</v>
      </c>
      <c r="BA39" s="11"/>
      <c r="BB39" s="11"/>
      <c r="BC39" s="11"/>
      <c r="BD39" s="11"/>
      <c r="BE39" s="11"/>
      <c r="BF39" s="12"/>
      <c r="BG39" s="86" t="s">
        <v>36</v>
      </c>
      <c r="BH39" s="10" t="s">
        <v>35</v>
      </c>
      <c r="BI39" s="11"/>
      <c r="BJ39" s="11"/>
      <c r="BK39" s="11"/>
      <c r="BL39" s="11"/>
      <c r="BM39" s="11"/>
      <c r="BN39" s="12"/>
      <c r="BO39" s="86" t="s">
        <v>36</v>
      </c>
      <c r="BP39" s="10" t="s">
        <v>35</v>
      </c>
      <c r="BQ39" s="11"/>
      <c r="BR39" s="11"/>
      <c r="BS39" s="11"/>
      <c r="BT39" s="11"/>
      <c r="BU39" s="11"/>
      <c r="BV39" s="12"/>
      <c r="BW39" s="86" t="s">
        <v>36</v>
      </c>
      <c r="BX39" s="10" t="s">
        <v>35</v>
      </c>
      <c r="BY39" s="11"/>
      <c r="BZ39" s="11"/>
      <c r="CA39" s="11"/>
      <c r="CB39" s="11"/>
      <c r="CC39" s="11"/>
      <c r="CD39" s="12"/>
      <c r="CE39" s="86" t="s">
        <v>36</v>
      </c>
      <c r="CF39" s="10" t="s">
        <v>35</v>
      </c>
      <c r="CG39" s="11"/>
      <c r="CH39" s="11"/>
      <c r="CI39" s="11"/>
      <c r="CJ39" s="11"/>
      <c r="CK39" s="11"/>
      <c r="CL39" s="12"/>
      <c r="CM39" s="86" t="s">
        <v>36</v>
      </c>
      <c r="CN39" s="87" t="s">
        <v>38</v>
      </c>
      <c r="CO39" s="82"/>
    </row>
    <row r="40" spans="1:98" ht="25.5" customHeight="1">
      <c r="A40" s="83"/>
      <c r="B40" s="84"/>
      <c r="C40" s="88"/>
      <c r="D40" s="89" t="s">
        <v>39</v>
      </c>
      <c r="E40" s="90" t="s">
        <v>40</v>
      </c>
      <c r="F40" s="91" t="s">
        <v>41</v>
      </c>
      <c r="G40" s="92"/>
      <c r="H40" s="91" t="s">
        <v>42</v>
      </c>
      <c r="I40" s="93"/>
      <c r="J40" s="92"/>
      <c r="K40" s="94"/>
      <c r="L40" s="89" t="s">
        <v>39</v>
      </c>
      <c r="M40" s="90" t="s">
        <v>40</v>
      </c>
      <c r="N40" s="91" t="s">
        <v>41</v>
      </c>
      <c r="O40" s="92"/>
      <c r="P40" s="91" t="s">
        <v>43</v>
      </c>
      <c r="Q40" s="93"/>
      <c r="R40" s="92"/>
      <c r="S40" s="94"/>
      <c r="T40" s="89" t="s">
        <v>39</v>
      </c>
      <c r="U40" s="90" t="s">
        <v>40</v>
      </c>
      <c r="V40" s="91" t="s">
        <v>41</v>
      </c>
      <c r="W40" s="92"/>
      <c r="X40" s="91" t="s">
        <v>42</v>
      </c>
      <c r="Y40" s="93"/>
      <c r="Z40" s="92"/>
      <c r="AA40" s="94"/>
      <c r="AB40" s="89" t="s">
        <v>39</v>
      </c>
      <c r="AC40" s="90" t="s">
        <v>40</v>
      </c>
      <c r="AD40" s="91" t="s">
        <v>41</v>
      </c>
      <c r="AE40" s="92"/>
      <c r="AF40" s="91" t="s">
        <v>42</v>
      </c>
      <c r="AG40" s="93"/>
      <c r="AH40" s="92"/>
      <c r="AI40" s="94"/>
      <c r="AJ40" s="89" t="s">
        <v>39</v>
      </c>
      <c r="AK40" s="90" t="s">
        <v>40</v>
      </c>
      <c r="AL40" s="91" t="s">
        <v>41</v>
      </c>
      <c r="AM40" s="92"/>
      <c r="AN40" s="91" t="s">
        <v>42</v>
      </c>
      <c r="AO40" s="93"/>
      <c r="AP40" s="92"/>
      <c r="AQ40" s="94"/>
      <c r="AR40" s="89" t="s">
        <v>39</v>
      </c>
      <c r="AS40" s="90" t="s">
        <v>40</v>
      </c>
      <c r="AT40" s="91" t="s">
        <v>41</v>
      </c>
      <c r="AU40" s="92"/>
      <c r="AV40" s="91" t="s">
        <v>42</v>
      </c>
      <c r="AW40" s="93"/>
      <c r="AX40" s="92"/>
      <c r="AY40" s="94"/>
      <c r="AZ40" s="89" t="s">
        <v>39</v>
      </c>
      <c r="BA40" s="90" t="s">
        <v>40</v>
      </c>
      <c r="BB40" s="91" t="s">
        <v>41</v>
      </c>
      <c r="BC40" s="92"/>
      <c r="BD40" s="91" t="s">
        <v>42</v>
      </c>
      <c r="BE40" s="93"/>
      <c r="BF40" s="92"/>
      <c r="BG40" s="94"/>
      <c r="BH40" s="89" t="s">
        <v>39</v>
      </c>
      <c r="BI40" s="90" t="s">
        <v>40</v>
      </c>
      <c r="BJ40" s="91" t="s">
        <v>41</v>
      </c>
      <c r="BK40" s="92"/>
      <c r="BL40" s="91" t="s">
        <v>42</v>
      </c>
      <c r="BM40" s="93"/>
      <c r="BN40" s="92"/>
      <c r="BO40" s="94"/>
      <c r="BP40" s="89" t="s">
        <v>39</v>
      </c>
      <c r="BQ40" s="90" t="s">
        <v>40</v>
      </c>
      <c r="BR40" s="91" t="s">
        <v>41</v>
      </c>
      <c r="BS40" s="92"/>
      <c r="BT40" s="91" t="s">
        <v>42</v>
      </c>
      <c r="BU40" s="93"/>
      <c r="BV40" s="92"/>
      <c r="BW40" s="94"/>
      <c r="BX40" s="89" t="s">
        <v>39</v>
      </c>
      <c r="BY40" s="90" t="s">
        <v>40</v>
      </c>
      <c r="BZ40" s="91" t="s">
        <v>41</v>
      </c>
      <c r="CA40" s="92"/>
      <c r="CB40" s="91" t="s">
        <v>42</v>
      </c>
      <c r="CC40" s="93"/>
      <c r="CD40" s="92"/>
      <c r="CE40" s="94"/>
      <c r="CF40" s="89" t="s">
        <v>39</v>
      </c>
      <c r="CG40" s="90" t="s">
        <v>40</v>
      </c>
      <c r="CH40" s="91" t="s">
        <v>41</v>
      </c>
      <c r="CI40" s="92"/>
      <c r="CJ40" s="91" t="s">
        <v>42</v>
      </c>
      <c r="CK40" s="93"/>
      <c r="CL40" s="92"/>
      <c r="CM40" s="94"/>
      <c r="CN40" s="95"/>
      <c r="CO40" s="82"/>
    </row>
    <row r="41" spans="1:98" ht="33.75" customHeight="1">
      <c r="A41" s="83"/>
      <c r="B41" s="84"/>
      <c r="C41" s="96"/>
      <c r="D41" s="97"/>
      <c r="E41" s="98"/>
      <c r="F41" s="13" t="s">
        <v>44</v>
      </c>
      <c r="G41" s="13" t="s">
        <v>45</v>
      </c>
      <c r="H41" s="13" t="s">
        <v>46</v>
      </c>
      <c r="I41" s="14" t="s">
        <v>47</v>
      </c>
      <c r="J41" s="15"/>
      <c r="K41" s="99"/>
      <c r="L41" s="97"/>
      <c r="M41" s="98"/>
      <c r="N41" s="13" t="s">
        <v>44</v>
      </c>
      <c r="O41" s="13" t="s">
        <v>45</v>
      </c>
      <c r="P41" s="13" t="s">
        <v>46</v>
      </c>
      <c r="Q41" s="14" t="s">
        <v>47</v>
      </c>
      <c r="R41" s="15"/>
      <c r="S41" s="99"/>
      <c r="T41" s="97"/>
      <c r="U41" s="98"/>
      <c r="V41" s="13" t="s">
        <v>44</v>
      </c>
      <c r="W41" s="13" t="s">
        <v>45</v>
      </c>
      <c r="X41" s="13" t="s">
        <v>46</v>
      </c>
      <c r="Y41" s="14" t="s">
        <v>47</v>
      </c>
      <c r="Z41" s="15"/>
      <c r="AA41" s="99"/>
      <c r="AB41" s="97"/>
      <c r="AC41" s="98"/>
      <c r="AD41" s="13" t="s">
        <v>44</v>
      </c>
      <c r="AE41" s="13" t="s">
        <v>45</v>
      </c>
      <c r="AF41" s="13" t="s">
        <v>46</v>
      </c>
      <c r="AG41" s="14" t="s">
        <v>47</v>
      </c>
      <c r="AH41" s="15"/>
      <c r="AI41" s="99"/>
      <c r="AJ41" s="97"/>
      <c r="AK41" s="98"/>
      <c r="AL41" s="13" t="s">
        <v>44</v>
      </c>
      <c r="AM41" s="13" t="s">
        <v>45</v>
      </c>
      <c r="AN41" s="13" t="s">
        <v>46</v>
      </c>
      <c r="AO41" s="14" t="s">
        <v>47</v>
      </c>
      <c r="AP41" s="15"/>
      <c r="AQ41" s="99"/>
      <c r="AR41" s="97"/>
      <c r="AS41" s="98"/>
      <c r="AT41" s="13" t="s">
        <v>44</v>
      </c>
      <c r="AU41" s="13" t="s">
        <v>45</v>
      </c>
      <c r="AV41" s="13" t="s">
        <v>46</v>
      </c>
      <c r="AW41" s="14" t="s">
        <v>47</v>
      </c>
      <c r="AX41" s="15"/>
      <c r="AY41" s="99"/>
      <c r="AZ41" s="97"/>
      <c r="BA41" s="98"/>
      <c r="BB41" s="13" t="s">
        <v>44</v>
      </c>
      <c r="BC41" s="13" t="s">
        <v>45</v>
      </c>
      <c r="BD41" s="13" t="s">
        <v>46</v>
      </c>
      <c r="BE41" s="14" t="s">
        <v>47</v>
      </c>
      <c r="BF41" s="15"/>
      <c r="BG41" s="99"/>
      <c r="BH41" s="97"/>
      <c r="BI41" s="98"/>
      <c r="BJ41" s="13" t="s">
        <v>44</v>
      </c>
      <c r="BK41" s="13" t="s">
        <v>45</v>
      </c>
      <c r="BL41" s="13" t="s">
        <v>46</v>
      </c>
      <c r="BM41" s="14" t="s">
        <v>47</v>
      </c>
      <c r="BN41" s="15"/>
      <c r="BO41" s="99"/>
      <c r="BP41" s="97"/>
      <c r="BQ41" s="98"/>
      <c r="BR41" s="13" t="s">
        <v>44</v>
      </c>
      <c r="BS41" s="13" t="s">
        <v>45</v>
      </c>
      <c r="BT41" s="13" t="s">
        <v>46</v>
      </c>
      <c r="BU41" s="14" t="s">
        <v>47</v>
      </c>
      <c r="BV41" s="15"/>
      <c r="BW41" s="99"/>
      <c r="BX41" s="97"/>
      <c r="BY41" s="98"/>
      <c r="BZ41" s="13" t="s">
        <v>44</v>
      </c>
      <c r="CA41" s="13" t="s">
        <v>45</v>
      </c>
      <c r="CB41" s="13" t="s">
        <v>46</v>
      </c>
      <c r="CC41" s="14" t="s">
        <v>47</v>
      </c>
      <c r="CD41" s="15"/>
      <c r="CE41" s="99"/>
      <c r="CF41" s="97"/>
      <c r="CG41" s="98"/>
      <c r="CH41" s="13" t="s">
        <v>44</v>
      </c>
      <c r="CI41" s="13" t="s">
        <v>45</v>
      </c>
      <c r="CJ41" s="13" t="s">
        <v>46</v>
      </c>
      <c r="CK41" s="14" t="s">
        <v>47</v>
      </c>
      <c r="CL41" s="15"/>
      <c r="CM41" s="99"/>
      <c r="CN41" s="100"/>
      <c r="CO41" s="82"/>
    </row>
    <row r="42" spans="1:98" s="19" customFormat="1" ht="11.25" hidden="1" customHeight="1">
      <c r="A42" s="101" t="s">
        <v>48</v>
      </c>
      <c r="B42" s="102" t="s">
        <v>49</v>
      </c>
      <c r="C42" s="103" t="str">
        <f ca="1">OFFSET(C42,0,-1)</f>
        <v>2</v>
      </c>
      <c r="D42" s="104">
        <f ca="1">OFFSET(D42,0,-1)+1</f>
        <v>3</v>
      </c>
      <c r="E42" s="104"/>
      <c r="F42" s="104">
        <f ca="1">OFFSET(F42,0,-1)+1</f>
        <v>1</v>
      </c>
      <c r="G42" s="104">
        <f ca="1">OFFSET(G42,0,-1)+1</f>
        <v>2</v>
      </c>
      <c r="H42" s="104">
        <f ca="1">OFFSET(H42,0,-1)+1</f>
        <v>3</v>
      </c>
      <c r="I42" s="105">
        <f ca="1">OFFSET(I42,0,-1)+1</f>
        <v>4</v>
      </c>
      <c r="J42" s="105"/>
      <c r="K42" s="104">
        <f ca="1">OFFSET(K42,0,-2)+1</f>
        <v>5</v>
      </c>
      <c r="L42" s="104">
        <f ca="1">OFFSET(L42,0,-1)+1</f>
        <v>6</v>
      </c>
      <c r="M42" s="104"/>
      <c r="N42" s="104">
        <f ca="1">OFFSET(N42,0,-1)+1</f>
        <v>1</v>
      </c>
      <c r="O42" s="104">
        <f ca="1">OFFSET(O42,0,-1)+1</f>
        <v>2</v>
      </c>
      <c r="P42" s="104">
        <f ca="1">OFFSET(P42,0,-1)+1</f>
        <v>3</v>
      </c>
      <c r="Q42" s="105">
        <f ca="1">OFFSET(Q42,0,-1)+1</f>
        <v>4</v>
      </c>
      <c r="R42" s="105"/>
      <c r="S42" s="104">
        <f ca="1">OFFSET(S42,0,-2)+1</f>
        <v>5</v>
      </c>
      <c r="T42" s="104">
        <f ca="1">OFFSET(T42,0,-1)+1</f>
        <v>6</v>
      </c>
      <c r="U42" s="104"/>
      <c r="V42" s="104">
        <f ca="1">OFFSET(V42,0,-1)+1</f>
        <v>1</v>
      </c>
      <c r="W42" s="104">
        <f ca="1">OFFSET(W42,0,-1)+1</f>
        <v>2</v>
      </c>
      <c r="X42" s="104">
        <f ca="1">OFFSET(X42,0,-1)+1</f>
        <v>3</v>
      </c>
      <c r="Y42" s="105">
        <f ca="1">OFFSET(Y42,0,-1)+1</f>
        <v>4</v>
      </c>
      <c r="Z42" s="105"/>
      <c r="AA42" s="104">
        <f ca="1">OFFSET(AA42,0,-2)+1</f>
        <v>5</v>
      </c>
      <c r="AB42" s="104">
        <f ca="1">OFFSET(AB42,0,-1)+1</f>
        <v>6</v>
      </c>
      <c r="AC42" s="104"/>
      <c r="AD42" s="104">
        <f ca="1">OFFSET(AD42,0,-1)+1</f>
        <v>1</v>
      </c>
      <c r="AE42" s="104">
        <f ca="1">OFFSET(AE42,0,-1)+1</f>
        <v>2</v>
      </c>
      <c r="AF42" s="104">
        <f ca="1">OFFSET(AF42,0,-1)+1</f>
        <v>3</v>
      </c>
      <c r="AG42" s="105">
        <f ca="1">OFFSET(AG42,0,-1)+1</f>
        <v>4</v>
      </c>
      <c r="AH42" s="105"/>
      <c r="AI42" s="104">
        <f ca="1">OFFSET(AI42,0,-2)+1</f>
        <v>5</v>
      </c>
      <c r="AJ42" s="104">
        <f ca="1">OFFSET(AJ42,0,-1)+1</f>
        <v>6</v>
      </c>
      <c r="AK42" s="104"/>
      <c r="AL42" s="104">
        <f ca="1">OFFSET(AL42,0,-1)+1</f>
        <v>1</v>
      </c>
      <c r="AM42" s="104">
        <f ca="1">OFFSET(AM42,0,-1)+1</f>
        <v>2</v>
      </c>
      <c r="AN42" s="104">
        <f ca="1">OFFSET(AN42,0,-1)+1</f>
        <v>3</v>
      </c>
      <c r="AO42" s="105">
        <f ca="1">OFFSET(AO42,0,-1)+1</f>
        <v>4</v>
      </c>
      <c r="AP42" s="105"/>
      <c r="AQ42" s="104">
        <f ca="1">OFFSET(AQ42,0,-2)+1</f>
        <v>5</v>
      </c>
      <c r="AR42" s="104">
        <f ca="1">OFFSET(AR42,0,-1)+1</f>
        <v>6</v>
      </c>
      <c r="AS42" s="104"/>
      <c r="AT42" s="104">
        <f ca="1">OFFSET(AT42,0,-1)+1</f>
        <v>1</v>
      </c>
      <c r="AU42" s="104">
        <f ca="1">OFFSET(AU42,0,-1)+1</f>
        <v>2</v>
      </c>
      <c r="AV42" s="104">
        <f ca="1">OFFSET(AV42,0,-1)+1</f>
        <v>3</v>
      </c>
      <c r="AW42" s="105">
        <f ca="1">OFFSET(AW42,0,-1)+1</f>
        <v>4</v>
      </c>
      <c r="AX42" s="105"/>
      <c r="AY42" s="104">
        <f ca="1">OFFSET(AY42,0,-2)+1</f>
        <v>5</v>
      </c>
      <c r="AZ42" s="104">
        <f ca="1">OFFSET(AZ42,0,-1)+1</f>
        <v>6</v>
      </c>
      <c r="BA42" s="104"/>
      <c r="BB42" s="104">
        <f ca="1">OFFSET(BB42,0,-1)+1</f>
        <v>1</v>
      </c>
      <c r="BC42" s="104">
        <f ca="1">OFFSET(BC42,0,-1)+1</f>
        <v>2</v>
      </c>
      <c r="BD42" s="104">
        <f ca="1">OFFSET(BD42,0,-1)+1</f>
        <v>3</v>
      </c>
      <c r="BE42" s="105">
        <f ca="1">OFFSET(BE42,0,-1)+1</f>
        <v>4</v>
      </c>
      <c r="BF42" s="105"/>
      <c r="BG42" s="104">
        <f ca="1">OFFSET(BG42,0,-2)+1</f>
        <v>5</v>
      </c>
      <c r="BH42" s="104">
        <f ca="1">OFFSET(BH42,0,-1)+1</f>
        <v>6</v>
      </c>
      <c r="BI42" s="104"/>
      <c r="BJ42" s="104">
        <f ca="1">OFFSET(BJ42,0,-1)+1</f>
        <v>1</v>
      </c>
      <c r="BK42" s="104">
        <f ca="1">OFFSET(BK42,0,-1)+1</f>
        <v>2</v>
      </c>
      <c r="BL42" s="104">
        <f ca="1">OFFSET(BL42,0,-1)+1</f>
        <v>3</v>
      </c>
      <c r="BM42" s="105">
        <f ca="1">OFFSET(BM42,0,-1)+1</f>
        <v>4</v>
      </c>
      <c r="BN42" s="105"/>
      <c r="BO42" s="104">
        <f ca="1">OFFSET(BO42,0,-2)+1</f>
        <v>5</v>
      </c>
      <c r="BP42" s="104">
        <f ca="1">OFFSET(BP42,0,-1)+1</f>
        <v>6</v>
      </c>
      <c r="BQ42" s="104"/>
      <c r="BR42" s="104">
        <f ca="1">OFFSET(BR42,0,-1)+1</f>
        <v>1</v>
      </c>
      <c r="BS42" s="104">
        <f ca="1">OFFSET(BS42,0,-1)+1</f>
        <v>2</v>
      </c>
      <c r="BT42" s="104">
        <f ca="1">OFFSET(BT42,0,-1)+1</f>
        <v>3</v>
      </c>
      <c r="BU42" s="105">
        <f ca="1">OFFSET(BU42,0,-1)+1</f>
        <v>4</v>
      </c>
      <c r="BV42" s="105"/>
      <c r="BW42" s="104">
        <f ca="1">OFFSET(BW42,0,-2)+1</f>
        <v>5</v>
      </c>
      <c r="BX42" s="104">
        <f ca="1">OFFSET(BX42,0,-1)+1</f>
        <v>6</v>
      </c>
      <c r="BY42" s="104"/>
      <c r="BZ42" s="104">
        <f ca="1">OFFSET(BZ42,0,-1)+1</f>
        <v>1</v>
      </c>
      <c r="CA42" s="104">
        <f ca="1">OFFSET(CA42,0,-1)+1</f>
        <v>2</v>
      </c>
      <c r="CB42" s="104">
        <f ca="1">OFFSET(CB42,0,-1)+1</f>
        <v>3</v>
      </c>
      <c r="CC42" s="105">
        <f ca="1">OFFSET(CC42,0,-1)+1</f>
        <v>4</v>
      </c>
      <c r="CD42" s="105"/>
      <c r="CE42" s="104">
        <f ca="1">OFFSET(CE42,0,-2)+1</f>
        <v>5</v>
      </c>
      <c r="CF42" s="104">
        <f ca="1">OFFSET(CF42,0,-1)+1</f>
        <v>6</v>
      </c>
      <c r="CG42" s="104"/>
      <c r="CH42" s="104">
        <f ca="1">OFFSET(CH42,0,-1)+1</f>
        <v>1</v>
      </c>
      <c r="CI42" s="104">
        <f ca="1">OFFSET(CI42,0,-1)+1</f>
        <v>2</v>
      </c>
      <c r="CJ42" s="104">
        <f ca="1">OFFSET(CJ42,0,-1)+1</f>
        <v>3</v>
      </c>
      <c r="CK42" s="105">
        <f ca="1">OFFSET(CK42,0,-1)+1</f>
        <v>4</v>
      </c>
      <c r="CL42" s="105"/>
      <c r="CM42" s="104">
        <f ca="1">OFFSET(CM42,0,-2)+1</f>
        <v>5</v>
      </c>
      <c r="CN42" s="103">
        <f ca="1">OFFSET(CN42,0,-1)</f>
        <v>5</v>
      </c>
      <c r="CO42" s="104">
        <f ca="1">OFFSET(CO42,0,-1)+1</f>
        <v>6</v>
      </c>
      <c r="CP42" s="20"/>
      <c r="CQ42" s="20"/>
      <c r="CR42" s="20"/>
      <c r="CS42" s="20"/>
      <c r="CT42" s="20"/>
    </row>
    <row r="43" spans="1:98" ht="21" customHeight="1">
      <c r="A43" s="21">
        <v>1</v>
      </c>
      <c r="B43" s="22" t="s">
        <v>0</v>
      </c>
      <c r="C43" s="23"/>
      <c r="D43" s="24"/>
      <c r="E43" s="25"/>
      <c r="F43" s="25"/>
      <c r="G43" s="25"/>
      <c r="H43" s="25"/>
      <c r="I43" s="25"/>
      <c r="J43" s="25"/>
      <c r="K43" s="26"/>
      <c r="L43" s="24" t="s">
        <v>55</v>
      </c>
      <c r="M43" s="25"/>
      <c r="N43" s="25"/>
      <c r="O43" s="25"/>
      <c r="P43" s="25"/>
      <c r="Q43" s="25"/>
      <c r="R43" s="25"/>
      <c r="S43" s="25"/>
      <c r="T43" s="24"/>
      <c r="U43" s="25"/>
      <c r="V43" s="25"/>
      <c r="W43" s="25"/>
      <c r="X43" s="25"/>
      <c r="Y43" s="25"/>
      <c r="Z43" s="25"/>
      <c r="AA43" s="26"/>
      <c r="AB43" s="24"/>
      <c r="AC43" s="25"/>
      <c r="AD43" s="25"/>
      <c r="AE43" s="25"/>
      <c r="AF43" s="25"/>
      <c r="AG43" s="25"/>
      <c r="AH43" s="25"/>
      <c r="AI43" s="26"/>
      <c r="AJ43" s="24"/>
      <c r="AK43" s="25"/>
      <c r="AL43" s="25"/>
      <c r="AM43" s="25"/>
      <c r="AN43" s="25"/>
      <c r="AO43" s="25"/>
      <c r="AP43" s="25"/>
      <c r="AQ43" s="26"/>
      <c r="AR43" s="24"/>
      <c r="AS43" s="25"/>
      <c r="AT43" s="25"/>
      <c r="AU43" s="25"/>
      <c r="AV43" s="25"/>
      <c r="AW43" s="25"/>
      <c r="AX43" s="25"/>
      <c r="AY43" s="26"/>
      <c r="AZ43" s="24"/>
      <c r="BA43" s="25"/>
      <c r="BB43" s="25"/>
      <c r="BC43" s="25"/>
      <c r="BD43" s="25"/>
      <c r="BE43" s="25"/>
      <c r="BF43" s="25"/>
      <c r="BG43" s="26"/>
      <c r="BH43" s="24"/>
      <c r="BI43" s="25"/>
      <c r="BJ43" s="25"/>
      <c r="BK43" s="25"/>
      <c r="BL43" s="25"/>
      <c r="BM43" s="25"/>
      <c r="BN43" s="25"/>
      <c r="BO43" s="26"/>
      <c r="BP43" s="24"/>
      <c r="BQ43" s="25"/>
      <c r="BR43" s="25"/>
      <c r="BS43" s="25"/>
      <c r="BT43" s="25"/>
      <c r="BU43" s="25"/>
      <c r="BV43" s="25"/>
      <c r="BW43" s="26"/>
      <c r="BX43" s="24"/>
      <c r="BY43" s="25"/>
      <c r="BZ43" s="25"/>
      <c r="CA43" s="25"/>
      <c r="CB43" s="25"/>
      <c r="CC43" s="25"/>
      <c r="CD43" s="25"/>
      <c r="CE43" s="26"/>
      <c r="CF43" s="24"/>
      <c r="CG43" s="25"/>
      <c r="CH43" s="25"/>
      <c r="CI43" s="25"/>
      <c r="CJ43" s="25"/>
      <c r="CK43" s="25"/>
      <c r="CL43" s="25"/>
      <c r="CM43" s="26"/>
      <c r="CN43" s="26"/>
      <c r="CO43" s="27" t="str">
        <f>IF(TEMPLATE_GROUP="P","По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"&amp;"цены на тепловую энергию (мощность), включая правила индексации предельного уровня цены на тепловую энергию (мощность), "&amp;"утвержденными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"&amp;"определяемого в соответствии с указанными "&amp;"Правилами,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"&amp;"теплоснабжающей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отдельно."&amp;"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"&amp;"об установлении цены (тарифа), источник официального опубликования решения об установлении цены (тарифа) в сфере теплоснабжения.","Для каждого вида тарифа в сфере теплоснабжения форма заполняется отдельно.
"&amp;"В соответствии с данной формой раскрывается информация о расчетной величине тарифов в сфере теплоснабжения на товары (услуги) в случаях, указанных в частях 12 1 - 12 4 статьи 10 Федерального закона от 27 июля 2010 г. N 190-ФЗ ""О теплоснабжении"". "&amp;"Указывается наименование тарифа в случае "&amp;IF(TEMPLATE_GROUP="P","утверждения","предложения")&amp;" нескольких тарифов.
В случае наличия нескольких тарифов информация по ним указывается в отдельных строках.")</f>
        <v>По данной форме раскрывается в том числе информация об индикативном предельном уровне цены на тепловую энергию (мощность), который определен в соответствии с Правилами определения в ценовых зонах теплоснабжения предельного уровня цены на тепловую энергию (мощность), включая правила индексации предельного уровня цены на тепловую энергию (мощность), утвержденными постановлением Правительства Российской Федерации от 15 декабря 2017 г. N 1562 (далее - Правила), о графике поэтапного равномерного доведения предельного уровня цены на тепловую энергию (мощность) до уровня, определяемого в соответствии с указанными Правилами, а также информация о тарифах на товары (услуги) в сфере теплоснабжения в случаях, указанных частях 12 1 - 12 4 статьи 10 Федерального закона от 27 июля 2010 г. N 190-ФЗ "О теплоснабжении", теплоснабжающей организации, теплосетевой организации в ценовых зонах теплоснабжения. Для каждого вида тарифа в сфере теплоснабжения форма заполняется отдельно.
При размещении информации по данной форме дополнительно указываются: наименование органа тарифного регулирования, принявшего решение об установлении цены (тарифа) в сфере теплоснабжения, реквизиты (дата и номер) решения об установлении цены (тарифа), источник официального опубликования решения об установлении цены (тарифа) в сфере теплоснабжения.</v>
      </c>
      <c r="CQ43" s="28"/>
      <c r="CR43" s="28" t="str">
        <f t="shared" ref="CR43:CR61" si="1">IF(B43="","",B43)</f>
        <v>Наименование тарифа</v>
      </c>
      <c r="CS43" s="28"/>
      <c r="CT43" s="28"/>
    </row>
    <row r="44" spans="1:98" ht="21" customHeight="1">
      <c r="A44" s="21" t="s">
        <v>57</v>
      </c>
      <c r="B44" s="29" t="s">
        <v>2</v>
      </c>
      <c r="C44" s="23"/>
      <c r="D44" s="24"/>
      <c r="E44" s="25"/>
      <c r="F44" s="25"/>
      <c r="G44" s="25"/>
      <c r="H44" s="25"/>
      <c r="I44" s="25"/>
      <c r="J44" s="25"/>
      <c r="K44" s="26"/>
      <c r="L44" s="24" t="s">
        <v>56</v>
      </c>
      <c r="M44" s="25"/>
      <c r="N44" s="25"/>
      <c r="O44" s="25"/>
      <c r="P44" s="25"/>
      <c r="Q44" s="25"/>
      <c r="R44" s="25"/>
      <c r="S44" s="25"/>
      <c r="T44" s="24"/>
      <c r="U44" s="25"/>
      <c r="V44" s="25"/>
      <c r="W44" s="25"/>
      <c r="X44" s="25"/>
      <c r="Y44" s="25"/>
      <c r="Z44" s="25"/>
      <c r="AA44" s="26"/>
      <c r="AB44" s="24"/>
      <c r="AC44" s="25"/>
      <c r="AD44" s="25"/>
      <c r="AE44" s="25"/>
      <c r="AF44" s="25"/>
      <c r="AG44" s="25"/>
      <c r="AH44" s="25"/>
      <c r="AI44" s="26"/>
      <c r="AJ44" s="24"/>
      <c r="AK44" s="25"/>
      <c r="AL44" s="25"/>
      <c r="AM44" s="25"/>
      <c r="AN44" s="25"/>
      <c r="AO44" s="25"/>
      <c r="AP44" s="25"/>
      <c r="AQ44" s="26"/>
      <c r="AR44" s="24"/>
      <c r="AS44" s="25"/>
      <c r="AT44" s="25"/>
      <c r="AU44" s="25"/>
      <c r="AV44" s="25"/>
      <c r="AW44" s="25"/>
      <c r="AX44" s="25"/>
      <c r="AY44" s="26"/>
      <c r="AZ44" s="24"/>
      <c r="BA44" s="25"/>
      <c r="BB44" s="25"/>
      <c r="BC44" s="25"/>
      <c r="BD44" s="25"/>
      <c r="BE44" s="25"/>
      <c r="BF44" s="25"/>
      <c r="BG44" s="26"/>
      <c r="BH44" s="24"/>
      <c r="BI44" s="25"/>
      <c r="BJ44" s="25"/>
      <c r="BK44" s="25"/>
      <c r="BL44" s="25"/>
      <c r="BM44" s="25"/>
      <c r="BN44" s="25"/>
      <c r="BO44" s="26"/>
      <c r="BP44" s="24"/>
      <c r="BQ44" s="25"/>
      <c r="BR44" s="25"/>
      <c r="BS44" s="25"/>
      <c r="BT44" s="25"/>
      <c r="BU44" s="25"/>
      <c r="BV44" s="25"/>
      <c r="BW44" s="26"/>
      <c r="BX44" s="24"/>
      <c r="BY44" s="25"/>
      <c r="BZ44" s="25"/>
      <c r="CA44" s="25"/>
      <c r="CB44" s="25"/>
      <c r="CC44" s="25"/>
      <c r="CD44" s="25"/>
      <c r="CE44" s="26"/>
      <c r="CF44" s="24"/>
      <c r="CG44" s="25"/>
      <c r="CH44" s="25"/>
      <c r="CI44" s="25"/>
      <c r="CJ44" s="25"/>
      <c r="CK44" s="25"/>
      <c r="CL44" s="25"/>
      <c r="CM44" s="26"/>
      <c r="CN44" s="26"/>
      <c r="CO44" s="27" t="s">
        <v>3</v>
      </c>
      <c r="CQ44" s="28"/>
      <c r="CR44" s="28" t="str">
        <f t="shared" si="1"/>
        <v>Территория действия тарифа</v>
      </c>
      <c r="CS44" s="28"/>
      <c r="CT44" s="28"/>
    </row>
    <row r="45" spans="1:98" ht="23.25" customHeight="1">
      <c r="A45" s="21" t="s">
        <v>58</v>
      </c>
      <c r="B45" s="30" t="s">
        <v>4</v>
      </c>
      <c r="C45" s="23"/>
      <c r="D45" s="24"/>
      <c r="E45" s="25"/>
      <c r="F45" s="25"/>
      <c r="G45" s="25"/>
      <c r="H45" s="25"/>
      <c r="I45" s="25"/>
      <c r="J45" s="25"/>
      <c r="K45" s="26"/>
      <c r="L45" s="24" t="s">
        <v>56</v>
      </c>
      <c r="M45" s="25"/>
      <c r="N45" s="25"/>
      <c r="O45" s="25"/>
      <c r="P45" s="25"/>
      <c r="Q45" s="25"/>
      <c r="R45" s="25"/>
      <c r="S45" s="25"/>
      <c r="T45" s="24"/>
      <c r="U45" s="25"/>
      <c r="V45" s="25"/>
      <c r="W45" s="25"/>
      <c r="X45" s="25"/>
      <c r="Y45" s="25"/>
      <c r="Z45" s="25"/>
      <c r="AA45" s="26"/>
      <c r="AB45" s="24"/>
      <c r="AC45" s="25"/>
      <c r="AD45" s="25"/>
      <c r="AE45" s="25"/>
      <c r="AF45" s="25"/>
      <c r="AG45" s="25"/>
      <c r="AH45" s="25"/>
      <c r="AI45" s="26"/>
      <c r="AJ45" s="24"/>
      <c r="AK45" s="25"/>
      <c r="AL45" s="25"/>
      <c r="AM45" s="25"/>
      <c r="AN45" s="25"/>
      <c r="AO45" s="25"/>
      <c r="AP45" s="25"/>
      <c r="AQ45" s="26"/>
      <c r="AR45" s="24"/>
      <c r="AS45" s="25"/>
      <c r="AT45" s="25"/>
      <c r="AU45" s="25"/>
      <c r="AV45" s="25"/>
      <c r="AW45" s="25"/>
      <c r="AX45" s="25"/>
      <c r="AY45" s="26"/>
      <c r="AZ45" s="24"/>
      <c r="BA45" s="25"/>
      <c r="BB45" s="25"/>
      <c r="BC45" s="25"/>
      <c r="BD45" s="25"/>
      <c r="BE45" s="25"/>
      <c r="BF45" s="25"/>
      <c r="BG45" s="26"/>
      <c r="BH45" s="24"/>
      <c r="BI45" s="25"/>
      <c r="BJ45" s="25"/>
      <c r="BK45" s="25"/>
      <c r="BL45" s="25"/>
      <c r="BM45" s="25"/>
      <c r="BN45" s="25"/>
      <c r="BO45" s="26"/>
      <c r="BP45" s="24"/>
      <c r="BQ45" s="25"/>
      <c r="BR45" s="25"/>
      <c r="BS45" s="25"/>
      <c r="BT45" s="25"/>
      <c r="BU45" s="25"/>
      <c r="BV45" s="25"/>
      <c r="BW45" s="26"/>
      <c r="BX45" s="24"/>
      <c r="BY45" s="25"/>
      <c r="BZ45" s="25"/>
      <c r="CA45" s="25"/>
      <c r="CB45" s="25"/>
      <c r="CC45" s="25"/>
      <c r="CD45" s="25"/>
      <c r="CE45" s="26"/>
      <c r="CF45" s="24"/>
      <c r="CG45" s="25"/>
      <c r="CH45" s="25"/>
      <c r="CI45" s="25"/>
      <c r="CJ45" s="25"/>
      <c r="CK45" s="25"/>
      <c r="CL45" s="25"/>
      <c r="CM45" s="26"/>
      <c r="CN45" s="26"/>
      <c r="CO45" s="27" t="s">
        <v>5</v>
      </c>
      <c r="CQ45" s="28"/>
      <c r="CR45" s="28" t="str">
        <f t="shared" si="1"/>
        <v xml:space="preserve">Наименование системы теплоснабжения </v>
      </c>
      <c r="CS45" s="28"/>
      <c r="CT45" s="28"/>
    </row>
    <row r="46" spans="1:98" ht="21" customHeight="1">
      <c r="A46" s="21" t="s">
        <v>59</v>
      </c>
      <c r="B46" s="31" t="s">
        <v>6</v>
      </c>
      <c r="C46" s="23"/>
      <c r="D46" s="24"/>
      <c r="E46" s="25"/>
      <c r="F46" s="25"/>
      <c r="G46" s="25"/>
      <c r="H46" s="25"/>
      <c r="I46" s="25"/>
      <c r="J46" s="25"/>
      <c r="K46" s="26"/>
      <c r="L46" s="24" t="s">
        <v>56</v>
      </c>
      <c r="M46" s="25"/>
      <c r="N46" s="25"/>
      <c r="O46" s="25"/>
      <c r="P46" s="25"/>
      <c r="Q46" s="25"/>
      <c r="R46" s="25"/>
      <c r="S46" s="25"/>
      <c r="T46" s="24"/>
      <c r="U46" s="25"/>
      <c r="V46" s="25"/>
      <c r="W46" s="25"/>
      <c r="X46" s="25"/>
      <c r="Y46" s="25"/>
      <c r="Z46" s="25"/>
      <c r="AA46" s="26"/>
      <c r="AB46" s="24"/>
      <c r="AC46" s="25"/>
      <c r="AD46" s="25"/>
      <c r="AE46" s="25"/>
      <c r="AF46" s="25"/>
      <c r="AG46" s="25"/>
      <c r="AH46" s="25"/>
      <c r="AI46" s="26"/>
      <c r="AJ46" s="24"/>
      <c r="AK46" s="25"/>
      <c r="AL46" s="25"/>
      <c r="AM46" s="25"/>
      <c r="AN46" s="25"/>
      <c r="AO46" s="25"/>
      <c r="AP46" s="25"/>
      <c r="AQ46" s="26"/>
      <c r="AR46" s="24"/>
      <c r="AS46" s="25"/>
      <c r="AT46" s="25"/>
      <c r="AU46" s="25"/>
      <c r="AV46" s="25"/>
      <c r="AW46" s="25"/>
      <c r="AX46" s="25"/>
      <c r="AY46" s="26"/>
      <c r="AZ46" s="24"/>
      <c r="BA46" s="25"/>
      <c r="BB46" s="25"/>
      <c r="BC46" s="25"/>
      <c r="BD46" s="25"/>
      <c r="BE46" s="25"/>
      <c r="BF46" s="25"/>
      <c r="BG46" s="26"/>
      <c r="BH46" s="24"/>
      <c r="BI46" s="25"/>
      <c r="BJ46" s="25"/>
      <c r="BK46" s="25"/>
      <c r="BL46" s="25"/>
      <c r="BM46" s="25"/>
      <c r="BN46" s="25"/>
      <c r="BO46" s="26"/>
      <c r="BP46" s="24"/>
      <c r="BQ46" s="25"/>
      <c r="BR46" s="25"/>
      <c r="BS46" s="25"/>
      <c r="BT46" s="25"/>
      <c r="BU46" s="25"/>
      <c r="BV46" s="25"/>
      <c r="BW46" s="26"/>
      <c r="BX46" s="24"/>
      <c r="BY46" s="25"/>
      <c r="BZ46" s="25"/>
      <c r="CA46" s="25"/>
      <c r="CB46" s="25"/>
      <c r="CC46" s="25"/>
      <c r="CD46" s="25"/>
      <c r="CE46" s="26"/>
      <c r="CF46" s="24"/>
      <c r="CG46" s="25"/>
      <c r="CH46" s="25"/>
      <c r="CI46" s="25"/>
      <c r="CJ46" s="25"/>
      <c r="CK46" s="25"/>
      <c r="CL46" s="25"/>
      <c r="CM46" s="26"/>
      <c r="CN46" s="26"/>
      <c r="CO46" s="27" t="s">
        <v>7</v>
      </c>
      <c r="CQ46" s="28"/>
      <c r="CR46" s="28" t="str">
        <f t="shared" si="1"/>
        <v xml:space="preserve">Источник тепловой энергии  </v>
      </c>
      <c r="CS46" s="28"/>
      <c r="CT46" s="28"/>
    </row>
    <row r="47" spans="1:98" ht="47.25" customHeight="1">
      <c r="A47" s="21" t="s">
        <v>60</v>
      </c>
      <c r="B47" s="32" t="s">
        <v>8</v>
      </c>
      <c r="C47" s="23"/>
      <c r="D47" s="33"/>
      <c r="E47" s="34"/>
      <c r="F47" s="34"/>
      <c r="G47" s="34"/>
      <c r="H47" s="34"/>
      <c r="I47" s="34"/>
      <c r="J47" s="34"/>
      <c r="K47" s="35"/>
      <c r="L47" s="33" t="s">
        <v>50</v>
      </c>
      <c r="M47" s="34"/>
      <c r="N47" s="34"/>
      <c r="O47" s="34"/>
      <c r="P47" s="34"/>
      <c r="Q47" s="34"/>
      <c r="R47" s="34"/>
      <c r="S47" s="34"/>
      <c r="T47" s="33"/>
      <c r="U47" s="34"/>
      <c r="V47" s="34"/>
      <c r="W47" s="34"/>
      <c r="X47" s="34"/>
      <c r="Y47" s="34"/>
      <c r="Z47" s="34"/>
      <c r="AA47" s="35"/>
      <c r="AB47" s="33"/>
      <c r="AC47" s="34"/>
      <c r="AD47" s="34"/>
      <c r="AE47" s="34"/>
      <c r="AF47" s="34"/>
      <c r="AG47" s="34"/>
      <c r="AH47" s="34"/>
      <c r="AI47" s="35"/>
      <c r="AJ47" s="33"/>
      <c r="AK47" s="34"/>
      <c r="AL47" s="34"/>
      <c r="AM47" s="34"/>
      <c r="AN47" s="34"/>
      <c r="AO47" s="34"/>
      <c r="AP47" s="34"/>
      <c r="AQ47" s="35"/>
      <c r="AR47" s="33"/>
      <c r="AS47" s="34"/>
      <c r="AT47" s="34"/>
      <c r="AU47" s="34"/>
      <c r="AV47" s="34"/>
      <c r="AW47" s="34"/>
      <c r="AX47" s="34"/>
      <c r="AY47" s="35"/>
      <c r="AZ47" s="33"/>
      <c r="BA47" s="34"/>
      <c r="BB47" s="34"/>
      <c r="BC47" s="34"/>
      <c r="BD47" s="34"/>
      <c r="BE47" s="34"/>
      <c r="BF47" s="34"/>
      <c r="BG47" s="35"/>
      <c r="BH47" s="33"/>
      <c r="BI47" s="34"/>
      <c r="BJ47" s="34"/>
      <c r="BK47" s="34"/>
      <c r="BL47" s="34"/>
      <c r="BM47" s="34"/>
      <c r="BN47" s="34"/>
      <c r="BO47" s="35"/>
      <c r="BP47" s="33"/>
      <c r="BQ47" s="34"/>
      <c r="BR47" s="34"/>
      <c r="BS47" s="34"/>
      <c r="BT47" s="34"/>
      <c r="BU47" s="34"/>
      <c r="BV47" s="34"/>
      <c r="BW47" s="35"/>
      <c r="BX47" s="33"/>
      <c r="BY47" s="34"/>
      <c r="BZ47" s="34"/>
      <c r="CA47" s="34"/>
      <c r="CB47" s="34"/>
      <c r="CC47" s="34"/>
      <c r="CD47" s="34"/>
      <c r="CE47" s="35"/>
      <c r="CF47" s="33"/>
      <c r="CG47" s="34"/>
      <c r="CH47" s="34"/>
      <c r="CI47" s="34"/>
      <c r="CJ47" s="34"/>
      <c r="CK47" s="34"/>
      <c r="CL47" s="34"/>
      <c r="CM47" s="35"/>
      <c r="CN47" s="35"/>
      <c r="CO47" s="27" t="s">
        <v>9</v>
      </c>
      <c r="CQ47" s="28"/>
      <c r="CR47" s="28" t="str">
        <f t="shared" si="1"/>
        <v>Схема подключения теплопотребляющей установки к коллектору источника тепловой энергии</v>
      </c>
      <c r="CS47" s="28"/>
      <c r="CT47" s="28"/>
    </row>
    <row r="48" spans="1:98" ht="21" customHeight="1">
      <c r="A48" s="21" t="s">
        <v>61</v>
      </c>
      <c r="B48" s="36" t="s">
        <v>10</v>
      </c>
      <c r="C48" s="23"/>
      <c r="D48" s="33"/>
      <c r="E48" s="34"/>
      <c r="F48" s="34"/>
      <c r="G48" s="34"/>
      <c r="H48" s="34"/>
      <c r="I48" s="34"/>
      <c r="J48" s="34"/>
      <c r="K48" s="35"/>
      <c r="L48" s="33" t="s">
        <v>51</v>
      </c>
      <c r="M48" s="34"/>
      <c r="N48" s="34"/>
      <c r="O48" s="34"/>
      <c r="P48" s="34"/>
      <c r="Q48" s="34"/>
      <c r="R48" s="34"/>
      <c r="S48" s="34"/>
      <c r="T48" s="33"/>
      <c r="U48" s="34"/>
      <c r="V48" s="34"/>
      <c r="W48" s="34"/>
      <c r="X48" s="34"/>
      <c r="Y48" s="34"/>
      <c r="Z48" s="34"/>
      <c r="AA48" s="35"/>
      <c r="AB48" s="33"/>
      <c r="AC48" s="34"/>
      <c r="AD48" s="34"/>
      <c r="AE48" s="34"/>
      <c r="AF48" s="34"/>
      <c r="AG48" s="34"/>
      <c r="AH48" s="34"/>
      <c r="AI48" s="35"/>
      <c r="AJ48" s="33"/>
      <c r="AK48" s="34"/>
      <c r="AL48" s="34"/>
      <c r="AM48" s="34"/>
      <c r="AN48" s="34"/>
      <c r="AO48" s="34"/>
      <c r="AP48" s="34"/>
      <c r="AQ48" s="35"/>
      <c r="AR48" s="33"/>
      <c r="AS48" s="34"/>
      <c r="AT48" s="34"/>
      <c r="AU48" s="34"/>
      <c r="AV48" s="34"/>
      <c r="AW48" s="34"/>
      <c r="AX48" s="34"/>
      <c r="AY48" s="35"/>
      <c r="AZ48" s="33"/>
      <c r="BA48" s="34"/>
      <c r="BB48" s="34"/>
      <c r="BC48" s="34"/>
      <c r="BD48" s="34"/>
      <c r="BE48" s="34"/>
      <c r="BF48" s="34"/>
      <c r="BG48" s="35"/>
      <c r="BH48" s="33"/>
      <c r="BI48" s="34"/>
      <c r="BJ48" s="34"/>
      <c r="BK48" s="34"/>
      <c r="BL48" s="34"/>
      <c r="BM48" s="34"/>
      <c r="BN48" s="34"/>
      <c r="BO48" s="35"/>
      <c r="BP48" s="33"/>
      <c r="BQ48" s="34"/>
      <c r="BR48" s="34"/>
      <c r="BS48" s="34"/>
      <c r="BT48" s="34"/>
      <c r="BU48" s="34"/>
      <c r="BV48" s="34"/>
      <c r="BW48" s="35"/>
      <c r="BX48" s="33"/>
      <c r="BY48" s="34"/>
      <c r="BZ48" s="34"/>
      <c r="CA48" s="34"/>
      <c r="CB48" s="34"/>
      <c r="CC48" s="34"/>
      <c r="CD48" s="34"/>
      <c r="CE48" s="35"/>
      <c r="CF48" s="33"/>
      <c r="CG48" s="34"/>
      <c r="CH48" s="34"/>
      <c r="CI48" s="34"/>
      <c r="CJ48" s="34"/>
      <c r="CK48" s="34"/>
      <c r="CL48" s="34"/>
      <c r="CM48" s="35"/>
      <c r="CN48" s="35"/>
      <c r="CO48" s="27" t="s">
        <v>11</v>
      </c>
      <c r="CQ48" s="28"/>
      <c r="CR48" s="28" t="str">
        <f t="shared" si="1"/>
        <v>Группа потребителей</v>
      </c>
      <c r="CS48" s="28"/>
      <c r="CT48" s="28"/>
    </row>
    <row r="49" spans="1:98" ht="21" customHeight="1">
      <c r="A49" s="21" t="s">
        <v>62</v>
      </c>
      <c r="B49" s="37" t="s">
        <v>52</v>
      </c>
      <c r="C49" s="23"/>
      <c r="D49" s="38"/>
      <c r="E49" s="39"/>
      <c r="F49" s="38"/>
      <c r="G49" s="40"/>
      <c r="H49" s="2"/>
      <c r="I49" s="41" t="s">
        <v>12</v>
      </c>
      <c r="J49" s="2"/>
      <c r="K49" s="41" t="s">
        <v>12</v>
      </c>
      <c r="L49" s="38">
        <v>2277.34</v>
      </c>
      <c r="M49" s="39"/>
      <c r="N49" s="38"/>
      <c r="O49" s="40"/>
      <c r="P49" s="2">
        <v>45292.363854166666</v>
      </c>
      <c r="Q49" s="41" t="s">
        <v>12</v>
      </c>
      <c r="R49" s="16">
        <v>45473.363923611112</v>
      </c>
      <c r="S49" s="41" t="s">
        <v>12</v>
      </c>
      <c r="T49" s="38">
        <v>2396.85</v>
      </c>
      <c r="U49" s="39"/>
      <c r="V49" s="38"/>
      <c r="W49" s="40"/>
      <c r="X49" s="2">
        <v>45474.364120370374</v>
      </c>
      <c r="Y49" s="41" t="s">
        <v>12</v>
      </c>
      <c r="Z49" s="2">
        <v>45657.364247685182</v>
      </c>
      <c r="AA49" s="41" t="s">
        <v>12</v>
      </c>
      <c r="AB49" s="38">
        <v>2396.85</v>
      </c>
      <c r="AC49" s="39"/>
      <c r="AD49" s="38"/>
      <c r="AE49" s="40"/>
      <c r="AF49" s="2">
        <v>45658.36822916667</v>
      </c>
      <c r="AG49" s="41" t="s">
        <v>12</v>
      </c>
      <c r="AH49" s="2">
        <v>45838.368321759262</v>
      </c>
      <c r="AI49" s="41" t="s">
        <v>12</v>
      </c>
      <c r="AJ49" s="38">
        <v>2501.7600000000002</v>
      </c>
      <c r="AK49" s="39"/>
      <c r="AL49" s="38"/>
      <c r="AM49" s="40"/>
      <c r="AN49" s="2">
        <v>45839.368645833332</v>
      </c>
      <c r="AO49" s="41" t="s">
        <v>12</v>
      </c>
      <c r="AP49" s="2">
        <v>46022.368831018517</v>
      </c>
      <c r="AQ49" s="41" t="s">
        <v>12</v>
      </c>
      <c r="AR49" s="38">
        <v>2501.7600000000002</v>
      </c>
      <c r="AS49" s="39"/>
      <c r="AT49" s="38"/>
      <c r="AU49" s="40"/>
      <c r="AV49" s="2">
        <v>46023.370057870372</v>
      </c>
      <c r="AW49" s="41" t="s">
        <v>12</v>
      </c>
      <c r="AX49" s="2">
        <v>46203.370162037034</v>
      </c>
      <c r="AY49" s="41" t="s">
        <v>12</v>
      </c>
      <c r="AZ49" s="38">
        <v>2572.58</v>
      </c>
      <c r="BA49" s="39"/>
      <c r="BB49" s="38"/>
      <c r="BC49" s="40"/>
      <c r="BD49" s="2">
        <v>46204.370266203703</v>
      </c>
      <c r="BE49" s="41" t="s">
        <v>12</v>
      </c>
      <c r="BF49" s="2">
        <v>46387.370381944442</v>
      </c>
      <c r="BG49" s="41" t="s">
        <v>12</v>
      </c>
      <c r="BH49" s="38">
        <v>2572.58</v>
      </c>
      <c r="BI49" s="39"/>
      <c r="BJ49" s="38"/>
      <c r="BK49" s="40"/>
      <c r="BL49" s="2">
        <v>46388.372372685182</v>
      </c>
      <c r="BM49" s="41" t="s">
        <v>12</v>
      </c>
      <c r="BN49" s="2">
        <v>46568.372488425928</v>
      </c>
      <c r="BO49" s="41" t="s">
        <v>12</v>
      </c>
      <c r="BP49" s="38">
        <v>2629.06</v>
      </c>
      <c r="BQ49" s="39"/>
      <c r="BR49" s="38"/>
      <c r="BS49" s="40"/>
      <c r="BT49" s="2">
        <v>46569.372847222221</v>
      </c>
      <c r="BU49" s="41" t="s">
        <v>12</v>
      </c>
      <c r="BV49" s="2">
        <v>46752.37296296296</v>
      </c>
      <c r="BW49" s="41" t="s">
        <v>12</v>
      </c>
      <c r="BX49" s="38">
        <v>2629.06</v>
      </c>
      <c r="BY49" s="39"/>
      <c r="BZ49" s="38"/>
      <c r="CA49" s="40"/>
      <c r="CB49" s="2">
        <v>46753.379571759258</v>
      </c>
      <c r="CC49" s="41" t="s">
        <v>12</v>
      </c>
      <c r="CD49" s="2">
        <v>46934.379675925928</v>
      </c>
      <c r="CE49" s="41" t="s">
        <v>12</v>
      </c>
      <c r="CF49" s="38">
        <v>2730.82</v>
      </c>
      <c r="CG49" s="39"/>
      <c r="CH49" s="38"/>
      <c r="CI49" s="40"/>
      <c r="CJ49" s="2">
        <v>46935.379965277774</v>
      </c>
      <c r="CK49" s="41" t="s">
        <v>12</v>
      </c>
      <c r="CL49" s="2">
        <v>47118.380069444444</v>
      </c>
      <c r="CM49" s="41" t="s">
        <v>12</v>
      </c>
      <c r="CN49" s="106"/>
      <c r="CO49" s="42" t="s">
        <v>13</v>
      </c>
      <c r="CP49" s="20" t="e">
        <f ca="1">STRCHECKDATE(D50:CN50)</f>
        <v>#NAME?</v>
      </c>
      <c r="CQ49" s="28"/>
      <c r="CR49" s="28" t="str">
        <f t="shared" si="1"/>
        <v>вода</v>
      </c>
      <c r="CS49" s="28"/>
      <c r="CT49" s="28"/>
    </row>
    <row r="50" spans="1:98" ht="0.75" customHeight="1">
      <c r="A50" s="43"/>
      <c r="B50" s="23"/>
      <c r="C50" s="23"/>
      <c r="D50" s="39"/>
      <c r="E50" s="39"/>
      <c r="F50" s="39"/>
      <c r="G50" s="44" t="str">
        <f>H49&amp;"-"&amp;J49</f>
        <v>-</v>
      </c>
      <c r="H50" s="3"/>
      <c r="I50" s="41"/>
      <c r="J50" s="3"/>
      <c r="K50" s="41"/>
      <c r="L50" s="39"/>
      <c r="M50" s="39"/>
      <c r="N50" s="39"/>
      <c r="O50" s="44" t="str">
        <f>P49&amp;"-"&amp;R49</f>
        <v>45292,3638541667-45473,3639236111</v>
      </c>
      <c r="P50" s="3"/>
      <c r="Q50" s="41"/>
      <c r="R50" s="17"/>
      <c r="S50" s="41"/>
      <c r="T50" s="39"/>
      <c r="U50" s="39"/>
      <c r="V50" s="39"/>
      <c r="W50" s="44" t="str">
        <f>X49&amp;"-"&amp;Z49</f>
        <v>45474,3641203704-45657,3642476852</v>
      </c>
      <c r="X50" s="3"/>
      <c r="Y50" s="41"/>
      <c r="Z50" s="3"/>
      <c r="AA50" s="41"/>
      <c r="AB50" s="39"/>
      <c r="AC50" s="39"/>
      <c r="AD50" s="39"/>
      <c r="AE50" s="44" t="str">
        <f>AF49&amp;"-"&amp;AH49</f>
        <v>45658,3682291667-45838,3683217593</v>
      </c>
      <c r="AF50" s="3"/>
      <c r="AG50" s="41"/>
      <c r="AH50" s="3"/>
      <c r="AI50" s="41"/>
      <c r="AJ50" s="39"/>
      <c r="AK50" s="39"/>
      <c r="AL50" s="39"/>
      <c r="AM50" s="44" t="str">
        <f>AN49&amp;"-"&amp;AP49</f>
        <v>45839,3686458333-46022,3688310185</v>
      </c>
      <c r="AN50" s="3"/>
      <c r="AO50" s="41"/>
      <c r="AP50" s="3"/>
      <c r="AQ50" s="41"/>
      <c r="AR50" s="39"/>
      <c r="AS50" s="39"/>
      <c r="AT50" s="39"/>
      <c r="AU50" s="44" t="str">
        <f>AV49&amp;"-"&amp;AX49</f>
        <v>46023,3700578704-46203,370162037</v>
      </c>
      <c r="AV50" s="3"/>
      <c r="AW50" s="41"/>
      <c r="AX50" s="3"/>
      <c r="AY50" s="41"/>
      <c r="AZ50" s="39"/>
      <c r="BA50" s="39"/>
      <c r="BB50" s="39"/>
      <c r="BC50" s="44" t="str">
        <f>BD49&amp;"-"&amp;BF49</f>
        <v>46204,3702662037-46387,3703819444</v>
      </c>
      <c r="BD50" s="3"/>
      <c r="BE50" s="41"/>
      <c r="BF50" s="3"/>
      <c r="BG50" s="41"/>
      <c r="BH50" s="39"/>
      <c r="BI50" s="39"/>
      <c r="BJ50" s="39"/>
      <c r="BK50" s="44" t="str">
        <f>BL49&amp;"-"&amp;BN49</f>
        <v>46388,3723726852-46568,3724884259</v>
      </c>
      <c r="BL50" s="3"/>
      <c r="BM50" s="41"/>
      <c r="BN50" s="3"/>
      <c r="BO50" s="41"/>
      <c r="BP50" s="39"/>
      <c r="BQ50" s="39"/>
      <c r="BR50" s="39"/>
      <c r="BS50" s="44" t="str">
        <f>BT49&amp;"-"&amp;BV49</f>
        <v>46569,3728472222-46752,372962963</v>
      </c>
      <c r="BT50" s="3"/>
      <c r="BU50" s="41"/>
      <c r="BV50" s="3"/>
      <c r="BW50" s="41"/>
      <c r="BX50" s="39"/>
      <c r="BY50" s="39"/>
      <c r="BZ50" s="39"/>
      <c r="CA50" s="44" t="str">
        <f>CB49&amp;"-"&amp;CD49</f>
        <v>46753,3795717593-46934,3796759259</v>
      </c>
      <c r="CB50" s="3"/>
      <c r="CC50" s="41"/>
      <c r="CD50" s="3"/>
      <c r="CE50" s="41"/>
      <c r="CF50" s="39"/>
      <c r="CG50" s="39"/>
      <c r="CH50" s="39"/>
      <c r="CI50" s="44" t="str">
        <f>CJ49&amp;"-"&amp;CL49</f>
        <v>46935,3799652778-47118,3800694444</v>
      </c>
      <c r="CJ50" s="3"/>
      <c r="CK50" s="41"/>
      <c r="CL50" s="3"/>
      <c r="CM50" s="41"/>
      <c r="CN50" s="107"/>
      <c r="CO50" s="45"/>
      <c r="CQ50" s="28"/>
      <c r="CR50" s="28" t="str">
        <f t="shared" si="1"/>
        <v/>
      </c>
      <c r="CS50" s="28"/>
      <c r="CT50" s="28"/>
    </row>
    <row r="51" spans="1:98" ht="13.5" customHeight="1">
      <c r="A51" s="46"/>
      <c r="B51" s="47" t="s">
        <v>14</v>
      </c>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9"/>
      <c r="CO51" s="50"/>
      <c r="CQ51" s="28"/>
      <c r="CR51" s="28" t="str">
        <f t="shared" si="1"/>
        <v>Добавить вид теплоносителя (параметры теплоносителя)</v>
      </c>
      <c r="CS51" s="28"/>
      <c r="CT51" s="28"/>
    </row>
    <row r="52" spans="1:98" ht="21" customHeight="1">
      <c r="A52" s="21" t="s">
        <v>63</v>
      </c>
      <c r="B52" s="36" t="s">
        <v>10</v>
      </c>
      <c r="C52" s="23"/>
      <c r="D52" s="33"/>
      <c r="E52" s="34"/>
      <c r="F52" s="34"/>
      <c r="G52" s="34"/>
      <c r="H52" s="34"/>
      <c r="I52" s="34"/>
      <c r="J52" s="34"/>
      <c r="K52" s="35"/>
      <c r="L52" s="33" t="s">
        <v>53</v>
      </c>
      <c r="M52" s="34"/>
      <c r="N52" s="34"/>
      <c r="O52" s="34"/>
      <c r="P52" s="34"/>
      <c r="Q52" s="34"/>
      <c r="R52" s="34"/>
      <c r="S52" s="34"/>
      <c r="T52" s="33"/>
      <c r="U52" s="34"/>
      <c r="V52" s="34"/>
      <c r="W52" s="34"/>
      <c r="X52" s="34"/>
      <c r="Y52" s="34"/>
      <c r="Z52" s="34"/>
      <c r="AA52" s="35"/>
      <c r="AB52" s="33"/>
      <c r="AC52" s="34"/>
      <c r="AD52" s="34"/>
      <c r="AE52" s="34"/>
      <c r="AF52" s="34"/>
      <c r="AG52" s="34"/>
      <c r="AH52" s="34"/>
      <c r="AI52" s="35"/>
      <c r="AJ52" s="33"/>
      <c r="AK52" s="34"/>
      <c r="AL52" s="34"/>
      <c r="AM52" s="34"/>
      <c r="AN52" s="34"/>
      <c r="AO52" s="34"/>
      <c r="AP52" s="34"/>
      <c r="AQ52" s="35"/>
      <c r="AR52" s="33"/>
      <c r="AS52" s="34"/>
      <c r="AT52" s="34"/>
      <c r="AU52" s="34"/>
      <c r="AV52" s="34"/>
      <c r="AW52" s="34"/>
      <c r="AX52" s="34"/>
      <c r="AY52" s="35"/>
      <c r="AZ52" s="33"/>
      <c r="BA52" s="34"/>
      <c r="BB52" s="34"/>
      <c r="BC52" s="34"/>
      <c r="BD52" s="34"/>
      <c r="BE52" s="34"/>
      <c r="BF52" s="34"/>
      <c r="BG52" s="35"/>
      <c r="BH52" s="33"/>
      <c r="BI52" s="34"/>
      <c r="BJ52" s="34"/>
      <c r="BK52" s="34"/>
      <c r="BL52" s="34"/>
      <c r="BM52" s="34"/>
      <c r="BN52" s="34"/>
      <c r="BO52" s="35"/>
      <c r="BP52" s="33"/>
      <c r="BQ52" s="34"/>
      <c r="BR52" s="34"/>
      <c r="BS52" s="34"/>
      <c r="BT52" s="34"/>
      <c r="BU52" s="34"/>
      <c r="BV52" s="34"/>
      <c r="BW52" s="35"/>
      <c r="BX52" s="33"/>
      <c r="BY52" s="34"/>
      <c r="BZ52" s="34"/>
      <c r="CA52" s="34"/>
      <c r="CB52" s="34"/>
      <c r="CC52" s="34"/>
      <c r="CD52" s="34"/>
      <c r="CE52" s="35"/>
      <c r="CF52" s="33"/>
      <c r="CG52" s="34"/>
      <c r="CH52" s="34"/>
      <c r="CI52" s="34"/>
      <c r="CJ52" s="34"/>
      <c r="CK52" s="34"/>
      <c r="CL52" s="34"/>
      <c r="CM52" s="35"/>
      <c r="CN52" s="35"/>
      <c r="CO52" s="27" t="s">
        <v>11</v>
      </c>
      <c r="CQ52" s="28"/>
      <c r="CR52" s="28" t="str">
        <f t="shared" si="1"/>
        <v>Группа потребителей</v>
      </c>
      <c r="CS52" s="28"/>
      <c r="CT52" s="28"/>
    </row>
    <row r="53" spans="1:98" ht="21" customHeight="1">
      <c r="A53" s="21" t="s">
        <v>64</v>
      </c>
      <c r="B53" s="37" t="s">
        <v>52</v>
      </c>
      <c r="C53" s="23"/>
      <c r="D53" s="38"/>
      <c r="E53" s="39"/>
      <c r="F53" s="38"/>
      <c r="G53" s="40"/>
      <c r="H53" s="2"/>
      <c r="I53" s="41" t="s">
        <v>12</v>
      </c>
      <c r="J53" s="2"/>
      <c r="K53" s="41" t="s">
        <v>12</v>
      </c>
      <c r="L53" s="38">
        <v>2732.81</v>
      </c>
      <c r="M53" s="39"/>
      <c r="N53" s="38"/>
      <c r="O53" s="40"/>
      <c r="P53" s="2">
        <v>45292.363993055558</v>
      </c>
      <c r="Q53" s="41" t="s">
        <v>12</v>
      </c>
      <c r="R53" s="2">
        <v>45473.364039351851</v>
      </c>
      <c r="S53" s="41" t="s">
        <v>12</v>
      </c>
      <c r="T53" s="38">
        <v>2876.22</v>
      </c>
      <c r="U53" s="39"/>
      <c r="V53" s="38"/>
      <c r="W53" s="40"/>
      <c r="X53" s="2">
        <v>45474.364189814813</v>
      </c>
      <c r="Y53" s="41" t="s">
        <v>12</v>
      </c>
      <c r="Z53" s="2">
        <v>45657.364374999997</v>
      </c>
      <c r="AA53" s="41" t="s">
        <v>12</v>
      </c>
      <c r="AB53" s="38">
        <v>2876.22</v>
      </c>
      <c r="AC53" s="39"/>
      <c r="AD53" s="38"/>
      <c r="AE53" s="40"/>
      <c r="AF53" s="2">
        <v>45658.368437500001</v>
      </c>
      <c r="AG53" s="41" t="s">
        <v>12</v>
      </c>
      <c r="AH53" s="2">
        <v>45838.368530092594</v>
      </c>
      <c r="AI53" s="41" t="s">
        <v>12</v>
      </c>
      <c r="AJ53" s="38">
        <v>3002.11</v>
      </c>
      <c r="AK53" s="39"/>
      <c r="AL53" s="38"/>
      <c r="AM53" s="40"/>
      <c r="AN53" s="2">
        <v>45839.368888888886</v>
      </c>
      <c r="AO53" s="41" t="s">
        <v>12</v>
      </c>
      <c r="AP53" s="2">
        <v>46022.368993055556</v>
      </c>
      <c r="AQ53" s="41" t="s">
        <v>12</v>
      </c>
      <c r="AR53" s="38">
        <v>3002.11</v>
      </c>
      <c r="AS53" s="39"/>
      <c r="AT53" s="38"/>
      <c r="AU53" s="40"/>
      <c r="AV53" s="2">
        <v>46023.370474537034</v>
      </c>
      <c r="AW53" s="41" t="s">
        <v>12</v>
      </c>
      <c r="AX53" s="2">
        <v>46203.370555555557</v>
      </c>
      <c r="AY53" s="41" t="s">
        <v>12</v>
      </c>
      <c r="AZ53" s="38">
        <v>3087.1</v>
      </c>
      <c r="BA53" s="39"/>
      <c r="BB53" s="38"/>
      <c r="BC53" s="40"/>
      <c r="BD53" s="2">
        <v>46204.370659722219</v>
      </c>
      <c r="BE53" s="41" t="s">
        <v>12</v>
      </c>
      <c r="BF53" s="2">
        <v>46387.370763888888</v>
      </c>
      <c r="BG53" s="41" t="s">
        <v>12</v>
      </c>
      <c r="BH53" s="38">
        <v>3087.1</v>
      </c>
      <c r="BI53" s="39"/>
      <c r="BJ53" s="38"/>
      <c r="BK53" s="40"/>
      <c r="BL53" s="2">
        <v>46388.372604166667</v>
      </c>
      <c r="BM53" s="41" t="s">
        <v>12</v>
      </c>
      <c r="BN53" s="2">
        <v>46568.372719907406</v>
      </c>
      <c r="BO53" s="41" t="s">
        <v>12</v>
      </c>
      <c r="BP53" s="38">
        <v>3154.87</v>
      </c>
      <c r="BQ53" s="39"/>
      <c r="BR53" s="38"/>
      <c r="BS53" s="40"/>
      <c r="BT53" s="2">
        <v>46569.373090277775</v>
      </c>
      <c r="BU53" s="41" t="s">
        <v>12</v>
      </c>
      <c r="BV53" s="2">
        <v>46752.373206018521</v>
      </c>
      <c r="BW53" s="41" t="s">
        <v>12</v>
      </c>
      <c r="BX53" s="38">
        <v>3154.87</v>
      </c>
      <c r="BY53" s="39"/>
      <c r="BZ53" s="38"/>
      <c r="CA53" s="40"/>
      <c r="CB53" s="2">
        <v>46753.37976851852</v>
      </c>
      <c r="CC53" s="41" t="s">
        <v>12</v>
      </c>
      <c r="CD53" s="2">
        <v>46934.379861111112</v>
      </c>
      <c r="CE53" s="41" t="s">
        <v>12</v>
      </c>
      <c r="CF53" s="38">
        <v>3276.98</v>
      </c>
      <c r="CG53" s="39"/>
      <c r="CH53" s="38"/>
      <c r="CI53" s="40"/>
      <c r="CJ53" s="2">
        <v>46935.380162037036</v>
      </c>
      <c r="CK53" s="41" t="s">
        <v>12</v>
      </c>
      <c r="CL53" s="2">
        <v>47118.380254629628</v>
      </c>
      <c r="CM53" s="41" t="s">
        <v>12</v>
      </c>
      <c r="CN53" s="39"/>
      <c r="CO53" s="42" t="s">
        <v>13</v>
      </c>
      <c r="CP53" s="20" t="e">
        <f ca="1">STRCHECKDATE(D54:CN54)</f>
        <v>#NAME?</v>
      </c>
      <c r="CQ53" s="28"/>
      <c r="CR53" s="28" t="str">
        <f t="shared" si="1"/>
        <v>вода</v>
      </c>
      <c r="CS53" s="28"/>
      <c r="CT53" s="28"/>
    </row>
    <row r="54" spans="1:98" ht="0.75" customHeight="1">
      <c r="A54" s="43"/>
      <c r="B54" s="23"/>
      <c r="C54" s="23"/>
      <c r="D54" s="39"/>
      <c r="E54" s="39"/>
      <c r="F54" s="39"/>
      <c r="G54" s="44" t="str">
        <f>H53&amp;"-"&amp;J53</f>
        <v>-</v>
      </c>
      <c r="H54" s="3"/>
      <c r="I54" s="41"/>
      <c r="J54" s="3"/>
      <c r="K54" s="41"/>
      <c r="L54" s="39"/>
      <c r="M54" s="39"/>
      <c r="N54" s="39"/>
      <c r="O54" s="44" t="str">
        <f>P53&amp;"-"&amp;R53</f>
        <v>45292,3639930556-45473,3640393519</v>
      </c>
      <c r="P54" s="3"/>
      <c r="Q54" s="41"/>
      <c r="R54" s="3"/>
      <c r="S54" s="41"/>
      <c r="T54" s="39"/>
      <c r="U54" s="39"/>
      <c r="V54" s="39"/>
      <c r="W54" s="44" t="str">
        <f>X53&amp;"-"&amp;Z53</f>
        <v>45474,3641898148-45657,364375</v>
      </c>
      <c r="X54" s="3"/>
      <c r="Y54" s="41"/>
      <c r="Z54" s="3"/>
      <c r="AA54" s="41"/>
      <c r="AB54" s="39"/>
      <c r="AC54" s="39"/>
      <c r="AD54" s="39"/>
      <c r="AE54" s="44" t="str">
        <f>AF53&amp;"-"&amp;AH53</f>
        <v>45658,3684375-45838,3685300926</v>
      </c>
      <c r="AF54" s="3"/>
      <c r="AG54" s="41"/>
      <c r="AH54" s="3"/>
      <c r="AI54" s="41"/>
      <c r="AJ54" s="39"/>
      <c r="AK54" s="39"/>
      <c r="AL54" s="39"/>
      <c r="AM54" s="44" t="str">
        <f>AN53&amp;"-"&amp;AP53</f>
        <v>45839,3688888889-46022,3689930556</v>
      </c>
      <c r="AN54" s="3"/>
      <c r="AO54" s="41"/>
      <c r="AP54" s="3"/>
      <c r="AQ54" s="41"/>
      <c r="AR54" s="39"/>
      <c r="AS54" s="39"/>
      <c r="AT54" s="39"/>
      <c r="AU54" s="44" t="str">
        <f>AV53&amp;"-"&amp;AX53</f>
        <v>46023,370474537-46203,3705555556</v>
      </c>
      <c r="AV54" s="3"/>
      <c r="AW54" s="41"/>
      <c r="AX54" s="3"/>
      <c r="AY54" s="41"/>
      <c r="AZ54" s="39"/>
      <c r="BA54" s="39"/>
      <c r="BB54" s="39"/>
      <c r="BC54" s="44" t="str">
        <f>BD53&amp;"-"&amp;BF53</f>
        <v>46204,3706597222-46387,3707638889</v>
      </c>
      <c r="BD54" s="3"/>
      <c r="BE54" s="41"/>
      <c r="BF54" s="3"/>
      <c r="BG54" s="41"/>
      <c r="BH54" s="39"/>
      <c r="BI54" s="39"/>
      <c r="BJ54" s="39"/>
      <c r="BK54" s="44" t="str">
        <f>BL53&amp;"-"&amp;BN53</f>
        <v>46388,3726041667-46568,3727199074</v>
      </c>
      <c r="BL54" s="3"/>
      <c r="BM54" s="41"/>
      <c r="BN54" s="3"/>
      <c r="BO54" s="41"/>
      <c r="BP54" s="39"/>
      <c r="BQ54" s="39"/>
      <c r="BR54" s="39"/>
      <c r="BS54" s="44" t="str">
        <f>BT53&amp;"-"&amp;BV53</f>
        <v>46569,3730902778-46752,3732060185</v>
      </c>
      <c r="BT54" s="3"/>
      <c r="BU54" s="41"/>
      <c r="BV54" s="3"/>
      <c r="BW54" s="41"/>
      <c r="BX54" s="39"/>
      <c r="BY54" s="39"/>
      <c r="BZ54" s="39"/>
      <c r="CA54" s="44" t="str">
        <f>CB53&amp;"-"&amp;CD53</f>
        <v>46753,3797685185-46934,3798611111</v>
      </c>
      <c r="CB54" s="3"/>
      <c r="CC54" s="41"/>
      <c r="CD54" s="3"/>
      <c r="CE54" s="41"/>
      <c r="CF54" s="39"/>
      <c r="CG54" s="39"/>
      <c r="CH54" s="39"/>
      <c r="CI54" s="44" t="str">
        <f>CJ53&amp;"-"&amp;CL53</f>
        <v>46935,380162037-47118,3802546296</v>
      </c>
      <c r="CJ54" s="3"/>
      <c r="CK54" s="41"/>
      <c r="CL54" s="3"/>
      <c r="CM54" s="41"/>
      <c r="CN54" s="39"/>
      <c r="CO54" s="45"/>
      <c r="CQ54" s="28"/>
      <c r="CR54" s="28" t="str">
        <f t="shared" si="1"/>
        <v/>
      </c>
      <c r="CS54" s="28"/>
      <c r="CT54" s="28"/>
    </row>
    <row r="55" spans="1:98" ht="15" customHeight="1">
      <c r="A55" s="46"/>
      <c r="B55" s="47" t="s">
        <v>14</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9"/>
      <c r="CO55" s="50"/>
      <c r="CQ55" s="28"/>
      <c r="CR55" s="28" t="str">
        <f t="shared" si="1"/>
        <v>Добавить вид теплоносителя (параметры теплоносителя)</v>
      </c>
      <c r="CS55" s="28"/>
      <c r="CT55" s="28"/>
    </row>
    <row r="56" spans="1:98" ht="11.25" customHeight="1">
      <c r="A56" s="46"/>
      <c r="B56" s="51" t="s">
        <v>15</v>
      </c>
      <c r="C56" s="48"/>
      <c r="D56" s="48"/>
      <c r="E56" s="48"/>
      <c r="F56" s="48"/>
      <c r="G56" s="48"/>
      <c r="H56" s="48"/>
      <c r="I56" s="48"/>
      <c r="J56" s="48"/>
      <c r="K56" s="4"/>
      <c r="L56" s="48"/>
      <c r="M56" s="48"/>
      <c r="N56" s="48"/>
      <c r="O56" s="48"/>
      <c r="P56" s="48"/>
      <c r="Q56" s="48"/>
      <c r="R56" s="48"/>
      <c r="S56" s="4"/>
      <c r="T56" s="48"/>
      <c r="U56" s="48"/>
      <c r="V56" s="48"/>
      <c r="W56" s="48"/>
      <c r="X56" s="48"/>
      <c r="Y56" s="48"/>
      <c r="Z56" s="48"/>
      <c r="AA56" s="4"/>
      <c r="AB56" s="48"/>
      <c r="AC56" s="48"/>
      <c r="AD56" s="48"/>
      <c r="AE56" s="48"/>
      <c r="AF56" s="48"/>
      <c r="AG56" s="48"/>
      <c r="AH56" s="48"/>
      <c r="AI56" s="4"/>
      <c r="AJ56" s="48"/>
      <c r="AK56" s="48"/>
      <c r="AL56" s="48"/>
      <c r="AM56" s="48"/>
      <c r="AN56" s="48"/>
      <c r="AO56" s="48"/>
      <c r="AP56" s="48"/>
      <c r="AQ56" s="4"/>
      <c r="AR56" s="48"/>
      <c r="AS56" s="48"/>
      <c r="AT56" s="48"/>
      <c r="AU56" s="48"/>
      <c r="AV56" s="48"/>
      <c r="AW56" s="48"/>
      <c r="AX56" s="48"/>
      <c r="AY56" s="4"/>
      <c r="AZ56" s="48"/>
      <c r="BA56" s="48"/>
      <c r="BB56" s="48"/>
      <c r="BC56" s="48"/>
      <c r="BD56" s="48"/>
      <c r="BE56" s="48"/>
      <c r="BF56" s="48"/>
      <c r="BG56" s="4"/>
      <c r="BH56" s="48"/>
      <c r="BI56" s="48"/>
      <c r="BJ56" s="48"/>
      <c r="BK56" s="48"/>
      <c r="BL56" s="48"/>
      <c r="BM56" s="48"/>
      <c r="BN56" s="48"/>
      <c r="BO56" s="4"/>
      <c r="BP56" s="48"/>
      <c r="BQ56" s="48"/>
      <c r="BR56" s="48"/>
      <c r="BS56" s="48"/>
      <c r="BT56" s="48"/>
      <c r="BU56" s="48"/>
      <c r="BV56" s="48"/>
      <c r="BW56" s="4"/>
      <c r="BX56" s="48"/>
      <c r="BY56" s="48"/>
      <c r="BZ56" s="48"/>
      <c r="CA56" s="48"/>
      <c r="CB56" s="48"/>
      <c r="CC56" s="48"/>
      <c r="CD56" s="48"/>
      <c r="CE56" s="4"/>
      <c r="CF56" s="48"/>
      <c r="CG56" s="48"/>
      <c r="CH56" s="48"/>
      <c r="CI56" s="48"/>
      <c r="CJ56" s="48"/>
      <c r="CK56" s="48"/>
      <c r="CL56" s="48"/>
      <c r="CM56" s="4"/>
      <c r="CN56" s="48"/>
      <c r="CO56" s="5"/>
      <c r="CQ56" s="28"/>
      <c r="CR56" s="28" t="str">
        <f t="shared" si="1"/>
        <v>Добавить группу потребителей</v>
      </c>
      <c r="CS56" s="28"/>
      <c r="CT56" s="28"/>
    </row>
    <row r="57" spans="1:98" ht="14.25" customHeight="1">
      <c r="A57" s="46"/>
      <c r="B57" s="52" t="s">
        <v>16</v>
      </c>
      <c r="C57" s="48"/>
      <c r="D57" s="48"/>
      <c r="E57" s="48"/>
      <c r="F57" s="48"/>
      <c r="G57" s="48"/>
      <c r="H57" s="48"/>
      <c r="I57" s="48"/>
      <c r="J57" s="48"/>
      <c r="K57" s="4"/>
      <c r="L57" s="48"/>
      <c r="M57" s="48"/>
      <c r="N57" s="48"/>
      <c r="O57" s="48"/>
      <c r="P57" s="48"/>
      <c r="Q57" s="48"/>
      <c r="R57" s="48"/>
      <c r="S57" s="4"/>
      <c r="T57" s="48"/>
      <c r="U57" s="48"/>
      <c r="V57" s="48"/>
      <c r="W57" s="48"/>
      <c r="X57" s="48"/>
      <c r="Y57" s="48"/>
      <c r="Z57" s="48"/>
      <c r="AA57" s="4"/>
      <c r="AB57" s="48"/>
      <c r="AC57" s="48"/>
      <c r="AD57" s="48"/>
      <c r="AE57" s="48"/>
      <c r="AF57" s="48"/>
      <c r="AG57" s="48"/>
      <c r="AH57" s="48"/>
      <c r="AI57" s="4"/>
      <c r="AJ57" s="48"/>
      <c r="AK57" s="48"/>
      <c r="AL57" s="48"/>
      <c r="AM57" s="48"/>
      <c r="AN57" s="48"/>
      <c r="AO57" s="48"/>
      <c r="AP57" s="48"/>
      <c r="AQ57" s="4"/>
      <c r="AR57" s="48"/>
      <c r="AS57" s="48"/>
      <c r="AT57" s="48"/>
      <c r="AU57" s="48"/>
      <c r="AV57" s="48"/>
      <c r="AW57" s="48"/>
      <c r="AX57" s="48"/>
      <c r="AY57" s="4"/>
      <c r="AZ57" s="48"/>
      <c r="BA57" s="48"/>
      <c r="BB57" s="48"/>
      <c r="BC57" s="48"/>
      <c r="BD57" s="48"/>
      <c r="BE57" s="48"/>
      <c r="BF57" s="48"/>
      <c r="BG57" s="4"/>
      <c r="BH57" s="48"/>
      <c r="BI57" s="48"/>
      <c r="BJ57" s="48"/>
      <c r="BK57" s="48"/>
      <c r="BL57" s="48"/>
      <c r="BM57" s="48"/>
      <c r="BN57" s="48"/>
      <c r="BO57" s="4"/>
      <c r="BP57" s="48"/>
      <c r="BQ57" s="48"/>
      <c r="BR57" s="48"/>
      <c r="BS57" s="48"/>
      <c r="BT57" s="48"/>
      <c r="BU57" s="48"/>
      <c r="BV57" s="48"/>
      <c r="BW57" s="4"/>
      <c r="BX57" s="48"/>
      <c r="BY57" s="48"/>
      <c r="BZ57" s="48"/>
      <c r="CA57" s="48"/>
      <c r="CB57" s="48"/>
      <c r="CC57" s="48"/>
      <c r="CD57" s="48"/>
      <c r="CE57" s="4"/>
      <c r="CF57" s="48"/>
      <c r="CG57" s="48"/>
      <c r="CH57" s="48"/>
      <c r="CI57" s="48"/>
      <c r="CJ57" s="48"/>
      <c r="CK57" s="48"/>
      <c r="CL57" s="48"/>
      <c r="CM57" s="4"/>
      <c r="CN57" s="48"/>
      <c r="CO57" s="5"/>
      <c r="CQ57" s="28"/>
      <c r="CR57" s="28" t="str">
        <f t="shared" si="1"/>
        <v>Добавить схему подключения</v>
      </c>
      <c r="CS57" s="28"/>
      <c r="CT57" s="28"/>
    </row>
    <row r="58" spans="1:98" s="20" customFormat="1" ht="0.75" customHeight="1">
      <c r="A58" s="56"/>
      <c r="B58" s="59" t="s">
        <v>17</v>
      </c>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c r="CC58" s="58"/>
      <c r="CD58" s="58"/>
      <c r="CE58" s="58"/>
      <c r="CF58" s="58"/>
      <c r="CG58" s="58"/>
      <c r="CH58" s="58"/>
      <c r="CI58" s="58"/>
      <c r="CJ58" s="58"/>
      <c r="CK58" s="58"/>
      <c r="CL58" s="58"/>
      <c r="CM58" s="58"/>
      <c r="CN58" s="58"/>
      <c r="CO58" s="58"/>
      <c r="CQ58" s="28"/>
      <c r="CR58" s="28" t="str">
        <f t="shared" si="1"/>
        <v>Добавить источник для дифференциации</v>
      </c>
      <c r="CS58" s="28"/>
      <c r="CT58" s="28"/>
    </row>
    <row r="59" spans="1:98" s="20" customFormat="1" ht="0.75" customHeight="1">
      <c r="A59" s="56"/>
      <c r="B59" s="59" t="s">
        <v>18</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c r="CC59" s="58"/>
      <c r="CD59" s="58"/>
      <c r="CE59" s="58"/>
      <c r="CF59" s="58"/>
      <c r="CG59" s="58"/>
      <c r="CH59" s="58"/>
      <c r="CI59" s="58"/>
      <c r="CJ59" s="58"/>
      <c r="CK59" s="58"/>
      <c r="CL59" s="58"/>
      <c r="CM59" s="58"/>
      <c r="CN59" s="58"/>
      <c r="CO59" s="58"/>
      <c r="CQ59" s="28"/>
      <c r="CR59" s="28" t="str">
        <f t="shared" si="1"/>
        <v>Добавить централизованную систему для дифференциации</v>
      </c>
      <c r="CS59" s="28"/>
      <c r="CT59" s="28"/>
    </row>
    <row r="60" spans="1:98" s="20" customFormat="1" ht="0.75" customHeight="1">
      <c r="A60" s="56"/>
      <c r="B60" s="59" t="s">
        <v>19</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c r="CC60" s="58"/>
      <c r="CD60" s="58"/>
      <c r="CE60" s="58"/>
      <c r="CF60" s="58"/>
      <c r="CG60" s="58"/>
      <c r="CH60" s="58"/>
      <c r="CI60" s="58"/>
      <c r="CJ60" s="58"/>
      <c r="CK60" s="58"/>
      <c r="CL60" s="58"/>
      <c r="CM60" s="58"/>
      <c r="CN60" s="58"/>
      <c r="CO60" s="58"/>
      <c r="CQ60" s="28"/>
      <c r="CR60" s="28" t="str">
        <f t="shared" si="1"/>
        <v>Добавить территорию для дифференциации</v>
      </c>
      <c r="CS60" s="28"/>
      <c r="CT60" s="28"/>
    </row>
    <row r="61" spans="1:98" s="20" customFormat="1" ht="0.75" customHeight="1">
      <c r="A61" s="56"/>
      <c r="B61" s="59" t="s">
        <v>54</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c r="CC61" s="58"/>
      <c r="CD61" s="58"/>
      <c r="CE61" s="58"/>
      <c r="CF61" s="58"/>
      <c r="CG61" s="58"/>
      <c r="CH61" s="58"/>
      <c r="CI61" s="58"/>
      <c r="CJ61" s="58"/>
      <c r="CK61" s="58"/>
      <c r="CL61" s="58"/>
      <c r="CM61" s="58"/>
      <c r="CN61" s="58"/>
      <c r="CO61" s="58"/>
      <c r="CQ61" s="28"/>
      <c r="CR61" s="28" t="str">
        <f t="shared" si="1"/>
        <v>Добавить наименование тарифа</v>
      </c>
      <c r="CS61" s="28"/>
      <c r="CT61" s="28"/>
    </row>
    <row r="62" spans="1:98" ht="11.25" customHeight="1">
      <c r="A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P62" s="19"/>
      <c r="CQ62" s="19"/>
      <c r="CR62" s="19"/>
      <c r="CS62" s="19"/>
      <c r="CT62" s="19"/>
    </row>
    <row r="63" spans="1:98" ht="27" customHeight="1">
      <c r="A63" s="10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c r="CM63" s="109"/>
      <c r="CN63" s="109"/>
      <c r="CO63" s="109"/>
    </row>
    <row r="64" spans="1:98" ht="62.25" customHeight="1">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c r="CM64" s="109"/>
      <c r="CN64" s="109"/>
      <c r="CO64" s="109"/>
    </row>
    <row r="65" spans="1:93" ht="14.25" customHeight="1">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row>
    <row r="66" spans="1:93" ht="18" customHeight="1">
      <c r="A66" s="108"/>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c r="CM66" s="109"/>
      <c r="CN66" s="109"/>
      <c r="CO66" s="109"/>
    </row>
    <row r="67" spans="1:93" ht="18" customHeight="1">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c r="CM67" s="109"/>
      <c r="CN67" s="109"/>
      <c r="CO67" s="109"/>
    </row>
    <row r="68" spans="1:93" ht="27.75" customHeight="1">
      <c r="A68" s="108"/>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c r="CM68" s="109"/>
      <c r="CN68" s="109"/>
      <c r="CO68" s="109"/>
    </row>
  </sheetData>
  <mergeCells count="348">
    <mergeCell ref="B67:CO67"/>
    <mergeCell ref="B68:CO68"/>
    <mergeCell ref="A26:AJ26"/>
    <mergeCell ref="A27:X27"/>
    <mergeCell ref="CL53:CL54"/>
    <mergeCell ref="CM53:CM54"/>
    <mergeCell ref="CO53:CO55"/>
    <mergeCell ref="B63:CO63"/>
    <mergeCell ref="B64:CO64"/>
    <mergeCell ref="B66:CO66"/>
    <mergeCell ref="CB53:CB54"/>
    <mergeCell ref="CC53:CC54"/>
    <mergeCell ref="CD53:CD54"/>
    <mergeCell ref="CE53:CE54"/>
    <mergeCell ref="CJ53:CJ54"/>
    <mergeCell ref="CK53:CK54"/>
    <mergeCell ref="BN53:BN54"/>
    <mergeCell ref="BO53:BO54"/>
    <mergeCell ref="BT53:BT54"/>
    <mergeCell ref="BU53:BU54"/>
    <mergeCell ref="BV53:BV54"/>
    <mergeCell ref="BW53:BW54"/>
    <mergeCell ref="BD53:BD54"/>
    <mergeCell ref="BE53:BE54"/>
    <mergeCell ref="BF53:BF54"/>
    <mergeCell ref="BG53:BG54"/>
    <mergeCell ref="BL53:BL54"/>
    <mergeCell ref="BM53:BM54"/>
    <mergeCell ref="AP53:AP54"/>
    <mergeCell ref="AQ53:AQ54"/>
    <mergeCell ref="AV53:AV54"/>
    <mergeCell ref="AW53:AW54"/>
    <mergeCell ref="AX53:AX54"/>
    <mergeCell ref="AY53:AY54"/>
    <mergeCell ref="AF53:AF54"/>
    <mergeCell ref="AG53:AG54"/>
    <mergeCell ref="AH53:AH54"/>
    <mergeCell ref="AI53:AI54"/>
    <mergeCell ref="AN53:AN54"/>
    <mergeCell ref="AO53:AO54"/>
    <mergeCell ref="R53:R54"/>
    <mergeCell ref="S53:S54"/>
    <mergeCell ref="X53:X54"/>
    <mergeCell ref="Y53:Y54"/>
    <mergeCell ref="Z53:Z54"/>
    <mergeCell ref="AA53:AA54"/>
    <mergeCell ref="H53:H54"/>
    <mergeCell ref="I53:I54"/>
    <mergeCell ref="J53:J54"/>
    <mergeCell ref="K53:K54"/>
    <mergeCell ref="P53:P54"/>
    <mergeCell ref="Q53:Q54"/>
    <mergeCell ref="CJ49:CJ50"/>
    <mergeCell ref="CK49:CK50"/>
    <mergeCell ref="CL49:CL50"/>
    <mergeCell ref="AP49:AP50"/>
    <mergeCell ref="AQ49:AQ50"/>
    <mergeCell ref="AV49:AV50"/>
    <mergeCell ref="AW49:AW50"/>
    <mergeCell ref="Z49:Z50"/>
    <mergeCell ref="AA49:AA50"/>
    <mergeCell ref="AF49:AF50"/>
    <mergeCell ref="AG49:AG50"/>
    <mergeCell ref="AH49:AH50"/>
    <mergeCell ref="AI49:AI50"/>
    <mergeCell ref="P49:P50"/>
    <mergeCell ref="Q49:Q50"/>
    <mergeCell ref="R49:R50"/>
    <mergeCell ref="S49:S50"/>
    <mergeCell ref="X49:X50"/>
    <mergeCell ref="CO49:CO51"/>
    <mergeCell ref="D52:K52"/>
    <mergeCell ref="L52:CN52"/>
    <mergeCell ref="BV49:BV50"/>
    <mergeCell ref="BW49:BW50"/>
    <mergeCell ref="CB49:CB50"/>
    <mergeCell ref="CC49:CC50"/>
    <mergeCell ref="CD49:CD50"/>
    <mergeCell ref="CE49:CE50"/>
    <mergeCell ref="BL49:BL50"/>
    <mergeCell ref="BM49:BM50"/>
    <mergeCell ref="BN49:BN50"/>
    <mergeCell ref="BO49:BO50"/>
    <mergeCell ref="BT49:BT50"/>
    <mergeCell ref="BU49:BU50"/>
    <mergeCell ref="AX49:AX50"/>
    <mergeCell ref="AY49:AY50"/>
    <mergeCell ref="BD49:BD50"/>
    <mergeCell ref="BE49:BE50"/>
    <mergeCell ref="BF49:BF50"/>
    <mergeCell ref="BG49:BG50"/>
    <mergeCell ref="AN49:AN50"/>
    <mergeCell ref="AO49:AO50"/>
    <mergeCell ref="Y49:Y50"/>
    <mergeCell ref="L47:CN47"/>
    <mergeCell ref="D48:K48"/>
    <mergeCell ref="L48:CN48"/>
    <mergeCell ref="H49:H50"/>
    <mergeCell ref="I49:I50"/>
    <mergeCell ref="J49:J50"/>
    <mergeCell ref="K49:K50"/>
    <mergeCell ref="L44:CN44"/>
    <mergeCell ref="D45:K45"/>
    <mergeCell ref="L45:CN45"/>
    <mergeCell ref="D46:K46"/>
    <mergeCell ref="L46:CN46"/>
    <mergeCell ref="D47:K47"/>
    <mergeCell ref="CM49:CM50"/>
    <mergeCell ref="BE42:BF42"/>
    <mergeCell ref="BM42:BN42"/>
    <mergeCell ref="BU42:BV42"/>
    <mergeCell ref="CC42:CD42"/>
    <mergeCell ref="CK42:CL42"/>
    <mergeCell ref="D43:K43"/>
    <mergeCell ref="L43:CN43"/>
    <mergeCell ref="D44:K44"/>
    <mergeCell ref="BM41:BN41"/>
    <mergeCell ref="BU41:BV41"/>
    <mergeCell ref="CC41:CD41"/>
    <mergeCell ref="CK41:CL41"/>
    <mergeCell ref="I42:J42"/>
    <mergeCell ref="Q42:R42"/>
    <mergeCell ref="Y42:Z42"/>
    <mergeCell ref="AG42:AH42"/>
    <mergeCell ref="AO42:AP42"/>
    <mergeCell ref="AW42:AX42"/>
    <mergeCell ref="I41:J41"/>
    <mergeCell ref="Q41:R41"/>
    <mergeCell ref="Y41:Z41"/>
    <mergeCell ref="AG41:AH41"/>
    <mergeCell ref="AO41:AP41"/>
    <mergeCell ref="AW41:AX41"/>
    <mergeCell ref="BZ40:CA40"/>
    <mergeCell ref="CB40:CD40"/>
    <mergeCell ref="CF40:CF41"/>
    <mergeCell ref="CG40:CG41"/>
    <mergeCell ref="CH40:CI40"/>
    <mergeCell ref="CJ40:CL40"/>
    <mergeCell ref="BP40:BP41"/>
    <mergeCell ref="BQ40:BQ41"/>
    <mergeCell ref="BR40:BS40"/>
    <mergeCell ref="BT40:BV40"/>
    <mergeCell ref="BX40:BX41"/>
    <mergeCell ref="BY40:BY41"/>
    <mergeCell ref="N40:O40"/>
    <mergeCell ref="P40:R40"/>
    <mergeCell ref="T40:T41"/>
    <mergeCell ref="U40:U41"/>
    <mergeCell ref="V40:W40"/>
    <mergeCell ref="X40:Z40"/>
    <mergeCell ref="CE39:CE41"/>
    <mergeCell ref="CF39:CL39"/>
    <mergeCell ref="CM39:CM41"/>
    <mergeCell ref="AN40:AP40"/>
    <mergeCell ref="AR40:AR41"/>
    <mergeCell ref="AS40:AS41"/>
    <mergeCell ref="AT40:AU40"/>
    <mergeCell ref="AV40:AX40"/>
    <mergeCell ref="AZ40:AZ41"/>
    <mergeCell ref="BA40:BA41"/>
    <mergeCell ref="BB40:BC40"/>
    <mergeCell ref="BD40:BF40"/>
    <mergeCell ref="BE41:BF41"/>
    <mergeCell ref="AB40:AB41"/>
    <mergeCell ref="AC40:AC41"/>
    <mergeCell ref="AD40:AE40"/>
    <mergeCell ref="AF40:AH40"/>
    <mergeCell ref="AJ40:AJ41"/>
    <mergeCell ref="BI40:BI41"/>
    <mergeCell ref="BJ40:BK40"/>
    <mergeCell ref="BL40:BN40"/>
    <mergeCell ref="AI39:AI41"/>
    <mergeCell ref="AJ39:AP39"/>
    <mergeCell ref="AQ39:AQ41"/>
    <mergeCell ref="AR39:AX39"/>
    <mergeCell ref="AY39:AY41"/>
    <mergeCell ref="AZ39:BF39"/>
    <mergeCell ref="AL40:AM40"/>
    <mergeCell ref="AK40:AK41"/>
    <mergeCell ref="CO38:CO41"/>
    <mergeCell ref="A39:A41"/>
    <mergeCell ref="B39:B41"/>
    <mergeCell ref="D39:J39"/>
    <mergeCell ref="K39:K41"/>
    <mergeCell ref="L39:R39"/>
    <mergeCell ref="S39:S41"/>
    <mergeCell ref="T39:Z39"/>
    <mergeCell ref="AA39:AA41"/>
    <mergeCell ref="AB39:AH39"/>
    <mergeCell ref="CN39:CN41"/>
    <mergeCell ref="D40:D41"/>
    <mergeCell ref="E40:E41"/>
    <mergeCell ref="F40:G40"/>
    <mergeCell ref="H40:J40"/>
    <mergeCell ref="L40:L41"/>
    <mergeCell ref="M40:M41"/>
    <mergeCell ref="BG39:BG41"/>
    <mergeCell ref="BH39:BN39"/>
    <mergeCell ref="BO39:BO41"/>
    <mergeCell ref="BP39:BV39"/>
    <mergeCell ref="BW39:BW41"/>
    <mergeCell ref="BX39:CD39"/>
    <mergeCell ref="BH40:BH41"/>
    <mergeCell ref="AZ37:BG37"/>
    <mergeCell ref="BH37:BO37"/>
    <mergeCell ref="BP37:BW37"/>
    <mergeCell ref="BX37:CE37"/>
    <mergeCell ref="CF37:CM37"/>
    <mergeCell ref="A38:CN38"/>
    <mergeCell ref="D37:K37"/>
    <mergeCell ref="L37:S37"/>
    <mergeCell ref="T37:AA37"/>
    <mergeCell ref="AB37:AI37"/>
    <mergeCell ref="AJ37:AQ37"/>
    <mergeCell ref="AR37:AY37"/>
    <mergeCell ref="AR35:AX35"/>
    <mergeCell ref="AZ35:BF35"/>
    <mergeCell ref="BH35:BN35"/>
    <mergeCell ref="BP35:BV35"/>
    <mergeCell ref="BX35:CD35"/>
    <mergeCell ref="CF35:CL35"/>
    <mergeCell ref="A35:B35"/>
    <mergeCell ref="D35:J35"/>
    <mergeCell ref="L35:R35"/>
    <mergeCell ref="T35:Z35"/>
    <mergeCell ref="AB35:AH35"/>
    <mergeCell ref="AJ35:AP35"/>
    <mergeCell ref="AR34:AX34"/>
    <mergeCell ref="AZ34:BF34"/>
    <mergeCell ref="BH34:BN34"/>
    <mergeCell ref="BP34:BV34"/>
    <mergeCell ref="BX34:CD34"/>
    <mergeCell ref="CF34:CL34"/>
    <mergeCell ref="A34:B34"/>
    <mergeCell ref="D34:J34"/>
    <mergeCell ref="L34:R34"/>
    <mergeCell ref="T34:Z34"/>
    <mergeCell ref="AB34:AH34"/>
    <mergeCell ref="AJ34:AP34"/>
    <mergeCell ref="AR32:AX32"/>
    <mergeCell ref="AZ32:BF32"/>
    <mergeCell ref="BH32:BN32"/>
    <mergeCell ref="BP32:BV32"/>
    <mergeCell ref="BX32:CD32"/>
    <mergeCell ref="CF32:CL32"/>
    <mergeCell ref="A32:B32"/>
    <mergeCell ref="D32:J32"/>
    <mergeCell ref="L32:R32"/>
    <mergeCell ref="T32:Z32"/>
    <mergeCell ref="AB32:AH32"/>
    <mergeCell ref="AJ32:AP32"/>
    <mergeCell ref="AR31:AX31"/>
    <mergeCell ref="AZ31:BF31"/>
    <mergeCell ref="BH31:BN31"/>
    <mergeCell ref="BP31:BV31"/>
    <mergeCell ref="BX31:CD31"/>
    <mergeCell ref="CF31:CL31"/>
    <mergeCell ref="BH30:BN30"/>
    <mergeCell ref="BP30:BV30"/>
    <mergeCell ref="BX30:CD30"/>
    <mergeCell ref="CF30:CL30"/>
    <mergeCell ref="A31:B31"/>
    <mergeCell ref="D31:J31"/>
    <mergeCell ref="L31:R31"/>
    <mergeCell ref="T31:Z31"/>
    <mergeCell ref="AB31:AH31"/>
    <mergeCell ref="AJ31:AP31"/>
    <mergeCell ref="BX29:CD29"/>
    <mergeCell ref="CF29:CL29"/>
    <mergeCell ref="A30:B30"/>
    <mergeCell ref="D30:J30"/>
    <mergeCell ref="L30:R30"/>
    <mergeCell ref="T30:Z30"/>
    <mergeCell ref="AB30:AH30"/>
    <mergeCell ref="AJ30:AP30"/>
    <mergeCell ref="AR30:AX30"/>
    <mergeCell ref="AZ30:BF30"/>
    <mergeCell ref="AB29:AH29"/>
    <mergeCell ref="AJ29:AP29"/>
    <mergeCell ref="AR29:AX29"/>
    <mergeCell ref="AZ29:BF29"/>
    <mergeCell ref="BH29:BN29"/>
    <mergeCell ref="BP29:BV29"/>
    <mergeCell ref="A29:B29"/>
    <mergeCell ref="D29:J29"/>
    <mergeCell ref="L29:R29"/>
    <mergeCell ref="T29:Z29"/>
    <mergeCell ref="CK8:CK9"/>
    <mergeCell ref="CL8:CL9"/>
    <mergeCell ref="CM8:CM9"/>
    <mergeCell ref="CO8:CO10"/>
    <mergeCell ref="P17:P18"/>
    <mergeCell ref="Q17:Q18"/>
    <mergeCell ref="R17:R18"/>
    <mergeCell ref="S17:S18"/>
    <mergeCell ref="BW8:BW9"/>
    <mergeCell ref="CB8:CB9"/>
    <mergeCell ref="CC8:CC9"/>
    <mergeCell ref="CD8:CD9"/>
    <mergeCell ref="CE8:CE9"/>
    <mergeCell ref="CJ8:CJ9"/>
    <mergeCell ref="BM8:BM9"/>
    <mergeCell ref="BN8:BN9"/>
    <mergeCell ref="BO8:BO9"/>
    <mergeCell ref="BT8:BT9"/>
    <mergeCell ref="BU8:BU9"/>
    <mergeCell ref="BV8:BV9"/>
    <mergeCell ref="AY8:AY9"/>
    <mergeCell ref="BD8:BD9"/>
    <mergeCell ref="R8:R9"/>
    <mergeCell ref="S8:S9"/>
    <mergeCell ref="X8:X9"/>
    <mergeCell ref="Y8:Y9"/>
    <mergeCell ref="Z8:Z9"/>
    <mergeCell ref="BE8:BE9"/>
    <mergeCell ref="BF8:BF9"/>
    <mergeCell ref="BG8:BG9"/>
    <mergeCell ref="BL8:BL9"/>
    <mergeCell ref="AO8:AO9"/>
    <mergeCell ref="AP8:AP9"/>
    <mergeCell ref="AQ8:AQ9"/>
    <mergeCell ref="AV8:AV9"/>
    <mergeCell ref="AW8:AW9"/>
    <mergeCell ref="AX8:AX9"/>
    <mergeCell ref="D2:K2"/>
    <mergeCell ref="L2:CN2"/>
    <mergeCell ref="D3:K3"/>
    <mergeCell ref="L3:CN3"/>
    <mergeCell ref="D4:K4"/>
    <mergeCell ref="L4:CN4"/>
    <mergeCell ref="H8:H9"/>
    <mergeCell ref="I8:I9"/>
    <mergeCell ref="J8:J9"/>
    <mergeCell ref="K8:K9"/>
    <mergeCell ref="P8:P9"/>
    <mergeCell ref="D5:K5"/>
    <mergeCell ref="L5:CN5"/>
    <mergeCell ref="D6:K6"/>
    <mergeCell ref="L6:CN6"/>
    <mergeCell ref="D7:K7"/>
    <mergeCell ref="L7:CN7"/>
    <mergeCell ref="AA8:AA9"/>
    <mergeCell ref="AF8:AF9"/>
    <mergeCell ref="AG8:AG9"/>
    <mergeCell ref="AH8:AH9"/>
    <mergeCell ref="AI8:AI9"/>
    <mergeCell ref="AN8:AN9"/>
    <mergeCell ref="Q8:Q9"/>
  </mergeCells>
  <dataValidations disablePrompts="1" count="8">
    <dataValidation allowBlank="1" promptTitle="checkPeriodRange" sqref="G65590 G131126 G196662 G262198 G327734 G393270 G458806 G524342 G589878 G655414 G720950 G786486 G852022 G917558 G983094 G9 O65590 O131126 O196662 O262198 O327734 O393270 O458806 O524342 O589878 O655414 O720950 O786486 O852022 O917558 O983094 O9 O50 O18 G50 W9 W50 AE9 AE50 AM9 AM50 G54 O54 W54 AE54 AM54 AU9 AU50 AU54 BC9 BC50 BC54 BK9 BK50 BK54 BS9 BS50 BS54 CA9 CA50 CA54 CI9 CI50 CI54"/>
    <dataValidation allowBlank="1" showInputMessage="1" showErrorMessage="1" prompt="Для выбора выполните двойной щелчок левой клавиши мыши по соответствующей ячейке." sqref="I65589 I131125 I196661 I262197 I327733 I393269 I458805 I524341 I589877 I655413 I720949 I786485 I852021 I917557 I983093 K131125 K458805 K196661 K262197 K327733 K393269 K524341 K589877 K655413 K720949 K786485 K852021 K917557 K983093 K65589 Q65589 Q131125 Q196661 Q262197 Q327733 Q393269 Q458805 Q524341 Q589877 Q655413 Q720949 Q786485 Q852021 Q917557 Q983093 S327733:CM327733 S393269:CM393269 S49 Y49 AA49 AG49 AI49 AO49 AQ49 AW49 AY49 BE49 BG49 BM49 BO49 BU49 BW49 CC49 CE49 CK49 CM49 S524341:CM524341 S8 Y8 AA8 AG8 AI8 AO8 AQ8 AW8 AY8 BE8 BG8 BM8 BO8 BU8 BW8 CC8 CE8 CK8 CM8 S589877:CM589877 S655413:CM655413 S17 S720949:CM720949 S786485:CM786485 S852021:CM852021 S917557:CM917557 S983093:CM983093 S65589:CM65589 S131125:CM131125 Q49 S458805:CM458805 Q8 K8 I8 Q17 S196661:CM196661 I49 K49 S262197:CM262197 I53 K53 Q53 S53 Y53 AA53 AG53 AI53 AO53 AQ53 AW53 AY53 BE53 BG53 BM53 BO53 BU53 BW53 CC53 CE53 CK53 CM53"/>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65589 H131125 H196661 H262197 H327733 H393269 H458805 H524341 H589877 H655413 H720949 H786485 H852021 H917557 H983093 J65589 J131125 J196661 J262197 J327733 J393269 J458805 J524341 J589877 J655413 J720949 J786485 J852021 J917557 J983093 H8 P65589 P131125 P196661 P262197 P327733 P393269 P458805 P524341 P589877 P655413 P720949 P786485 P852021 P917557 P983093 R65589 R131125 R196661 R262197 R327733 R393269 R458805 R524341 R589877 R655413 R720949 R786485 R852021 R917557 R983093 R49 P49 P8 R8 J8 P17 R17 H49 J49 X8 Z8 X49 Z49 AF8 AH8 AF49 AH49 AN8 AP8 AN49 AP49 H53 J53 P53 R53 X53 Z53 AF53 AH53 AN53 AP53 AV8 AX8 AV49 AX49 AV53 AX53 BD8 BF8 BD49 BF49 BD53 BF53 BL8 BN8 BL49 BN49 BL53 BN53 BT8 BV8 BT49 BV49 BT53 BV53 CB8 CD8 CB49 CD49 CB53 CD53 CJ8 CL8 CJ49 CL49 CJ53 CL53"/>
    <dataValidation type="list" allowBlank="1" showInputMessage="1" showErrorMessage="1" errorTitle="Ошибка" error="Выберите значение из списка" sqref="B65589 B131125 B196661 B262197 B327733 B393269 B458805 B524341 B589877 B655413 B720949 B786485 B852021 B917557 B983093">
      <formula1>kind_of_heat_transfer</formula1>
    </dataValidation>
    <dataValidation type="textLength" operator="lessThanOrEqual" allowBlank="1" showInputMessage="1" showErrorMessage="1" errorTitle="Ошибка" error="Допускается ввод не более 900 символов!" sqref="CO65583:CO65590 CO131119:CO131126 CO196655:CO196662 CO262191:CO262198 CO327727:CO327734 CO393263:CO393270 CO458799:CO458806 CO524335:CO524342 CO589871:CO589878 CO655407:CO655414 CO720943:CO720950 CO786479:CO786486 CO852015:CO852022 CO917551:CO917558 CO983087:CO983094">
      <formula1>900</formula1>
    </dataValidation>
    <dataValidation type="list" allowBlank="1" showInputMessage="1" showErrorMessage="1" errorTitle="Ошибка" error="Выберите значение из списка" sqref="D983091:E983091 D65587:E65587 D131123:E131123 D196659:E196659 D262195:E262195 D327731:E327731 D393267:E393267 D458803:E458803 D524339:E524339 D589875:E589875 D655411:E655411 D720947:E720947 D786483:E786483 D852019:E852019 D917555:E917555 L983091:M983091 L65587:M65587 L131123:M131123 L196659:M196659 L262195:M262195 L327731:M327731 L393267:M393267 L458803:M458803 L524339:M524339 L589875:M589875 L655411:M655411 L720947:M720947 L786483:M786483 L852019:M852019 L917555:M917555">
      <formula1>kind_of_scheme_in</formula1>
    </dataValidation>
    <dataValidation allowBlank="1" sqref="A131127:CO131133 A196663:CO196669 A262199:CO262205 A327735:CO327741 A393271:CO393277 A458807:CO458813 A524343:CO524349 A589879:CO589885 A655415:CO655421 A720951:CO720957 A786487:CO786493 A852023:CO852029 A917559:CO917565 A983095:CO983101 A65591:CO65597"/>
    <dataValidation type="list" allowBlank="1" showInputMessage="1" errorTitle="Ошибка" error="Выберите значение из списка" prompt="Выберите значение из списка" sqref="D983092:CN983092 D65588:CN65588 D131124:CN131124 D196660:CN196660 D262196:CN262196 D327732:CN327732 D393268:CN393268 D458804:CN458804 D524340:CN524340 D589876:CN589876 D655412:CN655412 D720948:CN720948 D786484:CN786484 D852020:CN852020 D917556:CN917556">
      <formula1>kind_of_cons</formula1>
    </dataValidation>
  </dataValidation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2023-12-21T09:36:14Z</dcterms:modified>
</cp:coreProperties>
</file>