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Форма 3" sheetId="1" r:id="rId1"/>
  </sheets>
  <externalReferences>
    <externalReference r:id="rId2"/>
  </externalReferences>
  <definedNames>
    <definedName name="kind_of_cons">[1]TEHSHEET!$R$2:$R$6</definedName>
    <definedName name="kind_of_heat_transfer">[1]TEHSHEET!$O$2:$O$12</definedName>
    <definedName name="kind_of_scheme_in">[1]TEHSHEET!$Q$2:$Q$5</definedName>
    <definedName name="org">[1]Титульный!$F$31</definedName>
    <definedName name="PT_DIFFERENTIATION_CS">'[1]Перечень тарифов'!$AL$12:$AL$122</definedName>
    <definedName name="PT_DIFFERENTIATION_CS_ID">'[1]Перечень тарифов'!$AF$12:$AF$122</definedName>
    <definedName name="PT_DIFFERENTIATION_IST_TE">'[1]Перечень тарифов'!$AM$12:$AM$122</definedName>
    <definedName name="PT_DIFFERENTIATION_IST_TE_ID">'[1]Перечень тарифов'!$AG$12:$AG$122</definedName>
    <definedName name="PT_DIFFERENTIATION_NTAR">'[1]Перечень тарифов'!$AJ$12:$AJ$122</definedName>
    <definedName name="PT_DIFFERENTIATION_NTAR_ID">'[1]Перечень тарифов'!$AD$12:$AD$122</definedName>
    <definedName name="PT_DIFFERENTIATION_NUM_CS">'[1]Перечень тарифов'!$AP$12:$AP$122</definedName>
    <definedName name="PT_DIFFERENTIATION_NUM_IST_TE">'[1]Перечень тарифов'!$AQ$12:$AQ$122</definedName>
    <definedName name="PT_DIFFERENTIATION_NUM_NTAR">'[1]Перечень тарифов'!$AN$12:$AN$122</definedName>
    <definedName name="PT_DIFFERENTIATION_NUM_TER">'[1]Перечень тарифов'!$AO$12:$AO$122</definedName>
    <definedName name="PT_DIFFERENTIATION_TER">'[1]Перечень тарифов'!$AK$12:$AK$122</definedName>
    <definedName name="PT_DIFFERENTIATION_TER_ID">'[1]Перечень тарифов'!$AE$12:$AE$122</definedName>
    <definedName name="PT_P_FORM_HEAT_4_NAME_FORM">[1]DATA_FORMS!$C$9</definedName>
    <definedName name="PT_R_FORM_HEAT_21_NAME_FORM">[1]DATA_FORMS!$C$13</definedName>
    <definedName name="TEMPLATE_GROUP">[1]TEHSHEET!$E$45</definedName>
    <definedName name="TITLE_DATE_PR">[1]Титульный!$F$21</definedName>
    <definedName name="TITLE_DATE_PR_CHANGE">[1]Титульный!$F$26</definedName>
    <definedName name="TITLE_IST_PUB">[1]Титульный!$F$24</definedName>
    <definedName name="TITLE_IST_PUB_CHANGE">[1]Титульный!$F$29</definedName>
    <definedName name="TITLE_NAME_OR_PR">[1]Титульный!$F$23</definedName>
    <definedName name="TITLE_NAME_OR_PR_CHANGE">[1]Титульный!$F$28</definedName>
    <definedName name="TITLE_NUMBER_PR">[1]Титульный!$F$22</definedName>
    <definedName name="TITLE_NUMBER_PR_CHANGE">[1]Титульный!$F$27</definedName>
  </definedNames>
  <calcPr calcId="125725"/>
</workbook>
</file>

<file path=xl/calcChain.xml><?xml version="1.0" encoding="utf-8"?>
<calcChain xmlns="http://schemas.openxmlformats.org/spreadsheetml/2006/main">
  <c r="CR61" i="1"/>
  <c r="CR60"/>
  <c r="CR59"/>
  <c r="CR58"/>
  <c r="CR57"/>
  <c r="CR56"/>
  <c r="CR55"/>
  <c r="CR54"/>
  <c r="CI54"/>
  <c r="CA54"/>
  <c r="BS54"/>
  <c r="BK54"/>
  <c r="BC54"/>
  <c r="AU54"/>
  <c r="AM54"/>
  <c r="AE54"/>
  <c r="W54"/>
  <c r="O54"/>
  <c r="G54"/>
  <c r="CR53"/>
  <c r="CR52"/>
  <c r="CR51"/>
  <c r="CR50"/>
  <c r="CI50"/>
  <c r="CA50"/>
  <c r="BS50"/>
  <c r="BK50"/>
  <c r="BC50"/>
  <c r="AU50"/>
  <c r="AM50"/>
  <c r="AE50"/>
  <c r="W50"/>
  <c r="O50"/>
  <c r="G50"/>
  <c r="CR49"/>
  <c r="CR48"/>
  <c r="CR47"/>
  <c r="CR46"/>
  <c r="CR45"/>
  <c r="CR44"/>
  <c r="CR43"/>
  <c r="CO43"/>
  <c r="CH42"/>
  <c r="CI42" s="1"/>
  <c r="CJ42" s="1"/>
  <c r="CK42" s="1"/>
  <c r="CM42" s="1"/>
  <c r="CN42" s="1"/>
  <c r="CO42" s="1"/>
  <c r="BZ42"/>
  <c r="CA42" s="1"/>
  <c r="CB42" s="1"/>
  <c r="CC42" s="1"/>
  <c r="CE42" s="1"/>
  <c r="CF42" s="1"/>
  <c r="BR42"/>
  <c r="BS42" s="1"/>
  <c r="BT42" s="1"/>
  <c r="BU42" s="1"/>
  <c r="BW42" s="1"/>
  <c r="BX42" s="1"/>
  <c r="BJ42"/>
  <c r="BK42" s="1"/>
  <c r="BL42" s="1"/>
  <c r="BM42" s="1"/>
  <c r="BO42" s="1"/>
  <c r="BP42" s="1"/>
  <c r="BB42"/>
  <c r="BC42" s="1"/>
  <c r="BD42" s="1"/>
  <c r="BE42" s="1"/>
  <c r="BG42" s="1"/>
  <c r="BH42" s="1"/>
  <c r="AT42"/>
  <c r="AU42" s="1"/>
  <c r="AV42" s="1"/>
  <c r="AW42" s="1"/>
  <c r="AY42" s="1"/>
  <c r="AZ42" s="1"/>
  <c r="AL42"/>
  <c r="AM42" s="1"/>
  <c r="AN42" s="1"/>
  <c r="AO42" s="1"/>
  <c r="AQ42" s="1"/>
  <c r="AR42" s="1"/>
  <c r="AD42"/>
  <c r="AE42" s="1"/>
  <c r="AF42" s="1"/>
  <c r="AG42" s="1"/>
  <c r="AI42" s="1"/>
  <c r="AJ42" s="1"/>
  <c r="V42"/>
  <c r="W42" s="1"/>
  <c r="X42" s="1"/>
  <c r="Y42" s="1"/>
  <c r="AA42" s="1"/>
  <c r="AB42" s="1"/>
  <c r="N42"/>
  <c r="O42" s="1"/>
  <c r="P42" s="1"/>
  <c r="Q42" s="1"/>
  <c r="S42" s="1"/>
  <c r="T42" s="1"/>
  <c r="F42"/>
  <c r="G42" s="1"/>
  <c r="H42" s="1"/>
  <c r="I42" s="1"/>
  <c r="K42" s="1"/>
  <c r="L42" s="1"/>
  <c r="C42"/>
  <c r="D42" s="1"/>
  <c r="CF35"/>
  <c r="BX35"/>
  <c r="BP35"/>
  <c r="BH35"/>
  <c r="AZ35"/>
  <c r="AR35"/>
  <c r="AJ35"/>
  <c r="AB35"/>
  <c r="T35"/>
  <c r="L35"/>
  <c r="D35"/>
  <c r="CF34"/>
  <c r="BX34"/>
  <c r="BP34"/>
  <c r="BH34"/>
  <c r="AZ34"/>
  <c r="AR34"/>
  <c r="AJ34"/>
  <c r="AB34"/>
  <c r="T34"/>
  <c r="L34"/>
  <c r="D34"/>
  <c r="CF32"/>
  <c r="BX32"/>
  <c r="BP32"/>
  <c r="BH32"/>
  <c r="AZ32"/>
  <c r="AR32"/>
  <c r="AJ32"/>
  <c r="AB32"/>
  <c r="T32"/>
  <c r="L32"/>
  <c r="D32"/>
  <c r="CF31"/>
  <c r="BX31"/>
  <c r="BP31"/>
  <c r="BH31"/>
  <c r="AZ31"/>
  <c r="AR31"/>
  <c r="AJ31"/>
  <c r="AB31"/>
  <c r="T31"/>
  <c r="L31"/>
  <c r="D31"/>
  <c r="CF30"/>
  <c r="BX30"/>
  <c r="BP30"/>
  <c r="BH30"/>
  <c r="AZ30"/>
  <c r="AR30"/>
  <c r="AJ30"/>
  <c r="AB30"/>
  <c r="T30"/>
  <c r="L30"/>
  <c r="D30"/>
  <c r="CF29"/>
  <c r="BX29"/>
  <c r="BP29"/>
  <c r="BH29"/>
  <c r="AZ29"/>
  <c r="AR29"/>
  <c r="AJ29"/>
  <c r="AB29"/>
  <c r="T29"/>
  <c r="L29"/>
  <c r="D29"/>
  <c r="A27"/>
  <c r="A26"/>
  <c r="O18"/>
  <c r="CR15"/>
  <c r="CR14"/>
  <c r="CR13"/>
  <c r="CR12"/>
  <c r="CR11"/>
  <c r="CR10"/>
  <c r="CR9"/>
  <c r="CI9"/>
  <c r="CA9"/>
  <c r="BS9"/>
  <c r="BK9"/>
  <c r="BC9"/>
  <c r="AU9"/>
  <c r="AM9"/>
  <c r="AE9"/>
  <c r="W9"/>
  <c r="O9"/>
  <c r="G9"/>
  <c r="CR8"/>
  <c r="CP8"/>
  <c r="CP53"/>
  <c r="CP49"/>
  <c r="CR7" l="1"/>
  <c r="CR6"/>
  <c r="CR5"/>
  <c r="L5"/>
  <c r="A5"/>
  <c r="CR4"/>
  <c r="L4"/>
  <c r="A4"/>
  <c r="CR3"/>
  <c r="L3"/>
  <c r="A3"/>
  <c r="CR2"/>
  <c r="L2"/>
  <c r="A2"/>
  <c r="A6" l="1"/>
  <c r="A8" l="1"/>
  <c r="A7"/>
</calcChain>
</file>

<file path=xl/sharedStrings.xml><?xml version="1.0" encoding="utf-8"?>
<sst xmlns="http://schemas.openxmlformats.org/spreadsheetml/2006/main" count="302" uniqueCount="65">
  <si>
    <t>Наименование тарифа</t>
  </si>
  <si>
    <t>Указывается наименование тарифа в случае утверждения нескольких тарифов._x000D_
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</si>
  <si>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</si>
  <si>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признаку._x000D_
В случае дифференциации тарифов по территориальному признаку информация по ним указывается в отдельных строках.</t>
  </si>
  <si>
    <t xml:space="preserve">Наименование системы теплоснабжения </t>
  </si>
  <si>
    <t>Указывается наименование системы теплоснабжения при наличии дифференциации тарифа по системам теплоснабжения._x000D_
В случае дифференциации тарифов по системам теплоснабжения информация по ним указывается в отдельных строках.</t>
  </si>
  <si>
    <t xml:space="preserve">Источник тепловой энергии  </t>
  </si>
  <si>
    <t>Указывается наименование источника тепловой энергии_x000D_
В случае дифференциации тарифов по источникам тепловой энергии информация по ним указывается в отдельных строках.</t>
  </si>
  <si>
    <t>Схема подключения теплопотребляющей установки к коллектору источника тепловой энергии</t>
  </si>
  <si>
    <t>Указывается схема подключения теплопотребляющей установки к коллектору источника тепловой энергии только для тарифов на тепловую энергию и за услуги по поддержанию резервной мощности_x000D_
Значение выбирается из перечня:_x000D_
   - без дифференциации_x000D_
   - к коллектору источника тепловой энергии_x000D_
   - к тепловой сети без дополнительного преобразования на тепловых пунктах, эксплуатируемых теплоснабжающей организацией_x000D_
   - к тепловой сети после тепловых пунктов (на тепловых пунктах), эксплуатируемых теплоснабжающей организацией_x000D_
В случае дифференциации тарифов по схемам подключения теплопотребляющей установки к коллектору источника тепловой энергии информация по ним указывается в отдельных строках.</t>
  </si>
  <si>
    <t>Группа потребителей</t>
  </si>
  <si>
    <t>Указывается группа потребителей при наличии дифференциации тарифа по группам потребителей._x000D_
Значение выбирается из перечня:_x000D_
   - организации-перепродавцы;_x000D_
   - бюджетные организации;_x000D_
   - население;_x000D_
   - прочие;_x000D_
   - без дифференциации._x000D_
В случае дифференциации тарифов группам потребителей информация по ним указывается в отдельных строках.</t>
  </si>
  <si>
    <t>да</t>
  </si>
  <si>
    <t>В колонке «Параметр дифференциации тарифов» указывается вид теплоносителя._x000D_
Значение выбирается из перечня:_x000D_
   - вода;_x000D_
   - пар;_x000D_
   - отборный пар, 1.2 – 2.5 кг/см2;_x000D_
   - отборный пар, 2.5 – 7 кг/см2;_x000D_
   - отборный пар, 7 – 13 кг/см2;_x000D_
   - отборный пар, &gt; 13 кг/см2;_x000D_
   - острый и редуцированный пар;_x000D_
   - горячая вода в системе централизованного теплоснабжения на отопление;_x000D_
   - горячая вода в системе централизованного теплоснабжения на горячее водоснабжение;_x000D_
   - прочее._x000D_
При утверждении двухставочного тарифа колонка «Одноставочный тариф» не заполняется._x000D_
При утверждении одноставочного тарифа колонки в блоке «Двухставочный тариф» не заполняются. Даты начала и окончания действия тарифов указываются в виде «ДД.ММ.ГГГГ»._x000D_
В случае отсутствия даты окончания действия тарифа в колонке «Дата окончания» указывается «нет». Информация в колонке «Ставка за содержание тепловой мощности, тыс. руб./Гкал/ч/мес» указывается только для тарифа по поддержанию резервной мощности._x000D_
В случае дифференциации тарифов по периодам действия тарифа информация по ним указывается в отдельных колонках._x000D_
В случае дифференциации тарифов по видам теплоносителя информация по ним указывается в отдельных строках.</t>
  </si>
  <si>
    <t>Добавить вид теплоносителя (параметры теплоносителя)</t>
  </si>
  <si>
    <t>Добавить группу потребителей</t>
  </si>
  <si>
    <t>Добавить схему подключения</t>
  </si>
  <si>
    <t>Добавить источник для дифференциации</t>
  </si>
  <si>
    <t>Добавить централизованную систему для дифференциации</t>
  </si>
  <si>
    <t>Добавить территорию для дифференциации</t>
  </si>
  <si>
    <t>SPR</t>
  </si>
  <si>
    <t>FLAG_START_DATE</t>
  </si>
  <si>
    <t>FLAG_ETC_PERIOD</t>
  </si>
  <si>
    <t>FLAG_END_DATE</t>
  </si>
  <si>
    <t>Наименование органа регулирования, принявшего решение об утверждении тарифов</t>
  </si>
  <si>
    <t>Дата документа об утверждении тарифов</t>
  </si>
  <si>
    <t>Номер документа об утверждении тарифов</t>
  </si>
  <si>
    <t>Источник официального опубликования решения</t>
  </si>
  <si>
    <t>Дата подачи заявления об утверждении тарифов</t>
  </si>
  <si>
    <t>Номер подачи заявления об утверждении тарифов</t>
  </si>
  <si>
    <t>dp</t>
  </si>
  <si>
    <t>×</t>
  </si>
  <si>
    <t>Параметры формы</t>
  </si>
  <si>
    <t>№ п/п</t>
  </si>
  <si>
    <t>Параметр дифференциации тарифа</t>
  </si>
  <si>
    <t>Величина и срок действия тарифа</t>
  </si>
  <si>
    <t>Наличие других периодов действия тарифа</t>
  </si>
  <si>
    <t>Наличие других сроков действия тарифа</t>
  </si>
  <si>
    <t>Добавить срок действия</t>
  </si>
  <si>
    <t>Одноставочный тариф,_x000D_
руб./Гкал</t>
  </si>
  <si>
    <t>Ставка за содержание тепловой мощности,_x000D_
тыс. руб./Гкал/ч/мес.</t>
  </si>
  <si>
    <t>Двухставочный тариф</t>
  </si>
  <si>
    <t>Период действия</t>
  </si>
  <si>
    <t>Срок действия</t>
  </si>
  <si>
    <t>ставка за тепловую энергию,_x000D_
руб./Гкал</t>
  </si>
  <si>
    <t>ставка за содержание тепловой мощности,_x000D_
тыс. руб./Гкал/ч/мес</t>
  </si>
  <si>
    <t>дата начала</t>
  </si>
  <si>
    <t>дата окончания</t>
  </si>
  <si>
    <t>1</t>
  </si>
  <si>
    <t>2</t>
  </si>
  <si>
    <t>к тепловой сети после тепловых пунктов (на тепловых пунктах), эксплуатируемых теплоснабжающей организацией</t>
  </si>
  <si>
    <t>прочие</t>
  </si>
  <si>
    <t>вода</t>
  </si>
  <si>
    <t>население</t>
  </si>
  <si>
    <t>Добавить наименование тарифа</t>
  </si>
  <si>
    <t>Тариф на тепловую энергию (мощность)</t>
  </si>
  <si>
    <t>без дифференциации</t>
  </si>
  <si>
    <t>1.1</t>
  </si>
  <si>
    <t>1.1.1</t>
  </si>
  <si>
    <t>1.1.1.1</t>
  </si>
  <si>
    <t>1.1.1.1.1</t>
  </si>
  <si>
    <t>1.1.1.1.1.1</t>
  </si>
  <si>
    <t>1.1.1.1.1.1.1</t>
  </si>
  <si>
    <t>1.1.1.1.1.2</t>
  </si>
  <si>
    <t>1.1.1.1.1.2.1</t>
  </si>
</sst>
</file>

<file path=xl/styles.xml><?xml version="1.0" encoding="utf-8"?>
<styleSheet xmlns="http://schemas.openxmlformats.org/spreadsheetml/2006/main">
  <numFmts count="2">
    <numFmt numFmtId="164" formatCode="#,##0.000"/>
    <numFmt numFmtId="165" formatCode="dd\.mm\.yyyy"/>
  </numFmts>
  <fonts count="10">
    <font>
      <sz val="11"/>
      <color theme="1"/>
      <name val="Calibri"/>
      <family val="2"/>
      <charset val="204"/>
      <scheme val="minor"/>
    </font>
    <font>
      <sz val="11"/>
      <color theme="1"/>
      <name val="Times New Roman"/>
      <family val="1"/>
      <charset val="204"/>
    </font>
    <font>
      <sz val="11"/>
      <color rgb="FFBCBCBC"/>
      <name val="Times New Roman"/>
      <family val="1"/>
      <charset val="204"/>
    </font>
    <font>
      <sz val="11"/>
      <name val="Times New Roman"/>
      <family val="1"/>
      <charset val="204"/>
    </font>
    <font>
      <sz val="11"/>
      <color theme="0"/>
      <name val="Times New Roman"/>
      <family val="1"/>
      <charset val="204"/>
    </font>
    <font>
      <b/>
      <sz val="11"/>
      <color rgb="FF000080"/>
      <name val="Times New Roman"/>
      <family val="1"/>
      <charset val="204"/>
    </font>
    <font>
      <sz val="11"/>
      <color rgb="FF000080"/>
      <name val="Times New Roman"/>
      <family val="1"/>
      <charset val="204"/>
    </font>
    <font>
      <b/>
      <sz val="11"/>
      <color theme="0"/>
      <name val="Times New Roman"/>
      <family val="1"/>
      <charset val="204"/>
    </font>
    <font>
      <b/>
      <sz val="11"/>
      <name val="Times New Roman"/>
      <family val="1"/>
      <charset val="204"/>
    </font>
    <font>
      <sz val="11"/>
      <color rgb="FF000000"/>
      <name val="Times New Roman"/>
      <family val="1"/>
      <charset val="204"/>
    </font>
  </fonts>
  <fills count="8">
    <fill>
      <patternFill patternType="none"/>
    </fill>
    <fill>
      <patternFill patternType="gray125"/>
    </fill>
    <fill>
      <patternFill patternType="solid">
        <fgColor rgb="FFFFFFFF"/>
      </patternFill>
    </fill>
    <fill>
      <patternFill patternType="solid">
        <fgColor rgb="FFD7EAD3"/>
      </patternFill>
    </fill>
    <fill>
      <patternFill patternType="solid">
        <fgColor rgb="FFB7E4FF"/>
      </patternFill>
    </fill>
    <fill>
      <patternFill patternType="solid">
        <fgColor rgb="FFFFFFC0"/>
      </patternFill>
    </fill>
    <fill>
      <patternFill patternType="solid">
        <fgColor rgb="FFE3FAFD"/>
      </patternFill>
    </fill>
    <fill>
      <patternFill patternType="lightDown">
        <fgColor rgb="FFC0C0C0"/>
      </patternFill>
    </fill>
  </fills>
  <borders count="10">
    <border>
      <left/>
      <right/>
      <top/>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right/>
      <top style="thin">
        <color rgb="FFC0C0C0"/>
      </top>
      <bottom/>
      <diagonal/>
    </border>
    <border>
      <left/>
      <right/>
      <top/>
      <bottom style="thin">
        <color rgb="FFC0C0C0"/>
      </bottom>
      <diagonal/>
    </border>
  </borders>
  <cellStyleXfs count="1">
    <xf numFmtId="0" fontId="0" fillId="0" borderId="0"/>
  </cellStyleXfs>
  <cellXfs count="111">
    <xf numFmtId="0" fontId="0" fillId="0" borderId="0" xfId="0"/>
    <xf numFmtId="49" fontId="1" fillId="0" borderId="0" xfId="0" applyNumberFormat="1" applyFont="1" applyAlignment="1">
      <alignment vertical="top"/>
    </xf>
    <xf numFmtId="165" fontId="1" fillId="6" borderId="1" xfId="0" applyNumberFormat="1" applyFont="1" applyFill="1" applyBorder="1" applyAlignment="1" applyProtection="1">
      <alignment horizontal="center" vertical="center" wrapText="1"/>
      <protection locked="0"/>
    </xf>
    <xf numFmtId="49" fontId="1" fillId="6" borderId="1" xfId="0" applyNumberFormat="1" applyFont="1" applyFill="1" applyBorder="1" applyAlignment="1" applyProtection="1">
      <alignment horizontal="center" vertical="center" wrapText="1"/>
      <protection locked="0"/>
    </xf>
    <xf numFmtId="49" fontId="1" fillId="7" borderId="3"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0" fontId="1" fillId="2" borderId="1" xfId="0" applyNumberFormat="1" applyFont="1" applyFill="1" applyBorder="1" applyAlignment="1">
      <alignment horizontal="right" vertical="center" wrapText="1" indent="1"/>
    </xf>
    <xf numFmtId="0" fontId="1" fillId="0" borderId="3" xfId="0" applyNumberFormat="1" applyFont="1" applyBorder="1" applyAlignment="1">
      <alignment vertical="center"/>
    </xf>
    <xf numFmtId="0" fontId="1" fillId="0" borderId="0" xfId="0" applyNumberFormat="1" applyFont="1" applyAlignment="1">
      <alignment vertical="center"/>
    </xf>
    <xf numFmtId="0" fontId="2" fillId="0" borderId="9" xfId="0" applyNumberFormat="1" applyFont="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3"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165" fontId="1" fillId="6" borderId="5" xfId="0" applyNumberFormat="1" applyFont="1" applyFill="1" applyBorder="1" applyAlignment="1" applyProtection="1">
      <alignment horizontal="center" vertical="center" wrapText="1"/>
      <protection locked="0"/>
    </xf>
    <xf numFmtId="49" fontId="1" fillId="6" borderId="7" xfId="0" applyNumberFormat="1" applyFont="1" applyFill="1" applyBorder="1" applyAlignment="1" applyProtection="1">
      <alignment horizontal="center" vertical="center" wrapText="1"/>
      <protection locked="0"/>
    </xf>
    <xf numFmtId="0" fontId="3" fillId="0" borderId="0" xfId="0" applyNumberFormat="1" applyFont="1" applyAlignment="1">
      <alignment horizontal="left" vertical="center" wrapText="1"/>
    </xf>
    <xf numFmtId="0" fontId="3" fillId="0" borderId="0" xfId="0" applyNumberFormat="1" applyFont="1" applyAlignment="1">
      <alignment vertical="center" wrapText="1"/>
    </xf>
    <xf numFmtId="0" fontId="4" fillId="0" borderId="0" xfId="0" applyNumberFormat="1" applyFont="1" applyAlignment="1">
      <alignment vertical="center" wrapText="1"/>
    </xf>
    <xf numFmtId="0" fontId="3" fillId="2" borderId="1" xfId="0" applyNumberFormat="1" applyFont="1" applyFill="1" applyBorder="1" applyAlignment="1">
      <alignment horizontal="left" vertical="center" wrapText="1"/>
    </xf>
    <xf numFmtId="0" fontId="3" fillId="0" borderId="1" xfId="0" applyNumberFormat="1" applyFont="1" applyBorder="1" applyAlignment="1">
      <alignment vertical="center" wrapText="1"/>
    </xf>
    <xf numFmtId="0" fontId="3" fillId="0" borderId="1" xfId="0" applyNumberFormat="1" applyFont="1" applyBorder="1" applyAlignment="1">
      <alignment horizontal="left" vertical="center" wrapText="1" indent="6"/>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3" fillId="3" borderId="4" xfId="0" applyNumberFormat="1" applyFont="1" applyFill="1" applyBorder="1" applyAlignment="1">
      <alignment horizontal="left" vertical="center" wrapText="1"/>
    </xf>
    <xf numFmtId="0" fontId="3" fillId="0" borderId="1" xfId="0" applyNumberFormat="1" applyFont="1" applyBorder="1" applyAlignment="1">
      <alignment vertical="top" wrapText="1"/>
    </xf>
    <xf numFmtId="0" fontId="4" fillId="0" borderId="0" xfId="0" applyNumberFormat="1" applyFont="1" applyAlignment="1">
      <alignment vertical="center"/>
    </xf>
    <xf numFmtId="0" fontId="3" fillId="2" borderId="1" xfId="0" applyNumberFormat="1" applyFont="1" applyFill="1" applyBorder="1" applyAlignment="1">
      <alignment horizontal="left" vertical="center" wrapText="1" indent="1"/>
    </xf>
    <xf numFmtId="0" fontId="3" fillId="2" borderId="1" xfId="0" applyNumberFormat="1" applyFont="1" applyFill="1" applyBorder="1" applyAlignment="1">
      <alignment horizontal="left" vertical="center" wrapText="1" indent="2"/>
    </xf>
    <xf numFmtId="0" fontId="3" fillId="2" borderId="1" xfId="0" applyNumberFormat="1" applyFont="1" applyFill="1" applyBorder="1" applyAlignment="1">
      <alignment horizontal="left" vertical="center" wrapText="1" indent="3"/>
    </xf>
    <xf numFmtId="0" fontId="3" fillId="2" borderId="1" xfId="0" applyNumberFormat="1" applyFont="1" applyFill="1" applyBorder="1" applyAlignment="1">
      <alignment horizontal="left" vertical="center" wrapText="1" indent="4"/>
    </xf>
    <xf numFmtId="0" fontId="3" fillId="4" borderId="2" xfId="0" applyNumberFormat="1" applyFont="1" applyFill="1" applyBorder="1" applyAlignment="1">
      <alignment horizontal="left" vertical="center" wrapText="1"/>
    </xf>
    <xf numFmtId="0" fontId="3" fillId="4" borderId="3" xfId="0" applyNumberFormat="1" applyFont="1" applyFill="1" applyBorder="1" applyAlignment="1">
      <alignment horizontal="left" vertical="center" wrapText="1"/>
    </xf>
    <xf numFmtId="0" fontId="3" fillId="4" borderId="4" xfId="0" applyNumberFormat="1" applyFont="1" applyFill="1" applyBorder="1" applyAlignment="1">
      <alignment horizontal="left" vertical="center" wrapText="1"/>
    </xf>
    <xf numFmtId="0" fontId="3" fillId="2" borderId="1" xfId="0" applyNumberFormat="1" applyFont="1" applyFill="1" applyBorder="1" applyAlignment="1">
      <alignment horizontal="left" vertical="center" wrapText="1" indent="5"/>
    </xf>
    <xf numFmtId="0" fontId="3" fillId="4" borderId="1" xfId="0" applyNumberFormat="1" applyFont="1" applyFill="1" applyBorder="1" applyAlignment="1">
      <alignment horizontal="left" vertical="center" wrapText="1" indent="6"/>
    </xf>
    <xf numFmtId="4" fontId="3" fillId="5" borderId="1" xfId="0" applyNumberFormat="1" applyFont="1" applyFill="1" applyBorder="1" applyAlignment="1" applyProtection="1">
      <alignment horizontal="right" vertical="center" wrapText="1"/>
      <protection locked="0"/>
    </xf>
    <xf numFmtId="4" fontId="3" fillId="0" borderId="1" xfId="0" applyNumberFormat="1" applyFont="1" applyBorder="1" applyAlignment="1">
      <alignment horizontal="right" vertical="center" wrapText="1"/>
    </xf>
    <xf numFmtId="164" fontId="3" fillId="5" borderId="1" xfId="0" applyNumberFormat="1" applyFont="1" applyFill="1" applyBorder="1" applyAlignment="1" applyProtection="1">
      <alignment horizontal="right" vertical="center" wrapText="1"/>
      <protection locked="0"/>
    </xf>
    <xf numFmtId="49" fontId="3" fillId="4" borderId="1" xfId="0" applyNumberFormat="1" applyFont="1" applyFill="1" applyBorder="1" applyAlignment="1">
      <alignment horizontal="center" vertical="center" wrapText="1"/>
    </xf>
    <xf numFmtId="0" fontId="3" fillId="0" borderId="5" xfId="0" applyNumberFormat="1" applyFont="1" applyBorder="1" applyAlignment="1">
      <alignment horizontal="left" vertical="top" wrapText="1"/>
    </xf>
    <xf numFmtId="49" fontId="3" fillId="0" borderId="1" xfId="0" applyNumberFormat="1" applyFont="1" applyBorder="1" applyAlignment="1">
      <alignment horizontal="left" vertical="center" wrapText="1"/>
    </xf>
    <xf numFmtId="4" fontId="4" fillId="0" borderId="1" xfId="0" applyNumberFormat="1" applyFont="1" applyBorder="1" applyAlignment="1">
      <alignment horizontal="center" vertical="center" wrapText="1"/>
    </xf>
    <xf numFmtId="0" fontId="3" fillId="0" borderId="6" xfId="0" applyNumberFormat="1" applyFont="1" applyBorder="1" applyAlignment="1">
      <alignment horizontal="left" vertical="top" wrapText="1"/>
    </xf>
    <xf numFmtId="49" fontId="5" fillId="7" borderId="2" xfId="0" applyNumberFormat="1" applyFont="1" applyFill="1" applyBorder="1" applyAlignment="1">
      <alignment horizontal="left" vertical="center"/>
    </xf>
    <xf numFmtId="49" fontId="6" fillId="7" borderId="3" xfId="0" applyNumberFormat="1" applyFont="1" applyFill="1" applyBorder="1" applyAlignment="1">
      <alignment horizontal="left" vertical="center" indent="6"/>
    </xf>
    <xf numFmtId="49" fontId="3" fillId="7" borderId="3" xfId="0" applyNumberFormat="1" applyFont="1" applyFill="1" applyBorder="1" applyAlignment="1">
      <alignment horizontal="center" vertical="center" wrapText="1"/>
    </xf>
    <xf numFmtId="49" fontId="3" fillId="7" borderId="4" xfId="0" applyNumberFormat="1" applyFont="1" applyFill="1" applyBorder="1" applyAlignment="1">
      <alignment horizontal="center" vertical="center" wrapText="1"/>
    </xf>
    <xf numFmtId="0" fontId="3" fillId="0" borderId="7" xfId="0" applyNumberFormat="1" applyFont="1" applyBorder="1" applyAlignment="1">
      <alignment horizontal="left" vertical="top" wrapText="1"/>
    </xf>
    <xf numFmtId="49" fontId="6" fillId="7" borderId="3" xfId="0" applyNumberFormat="1" applyFont="1" applyFill="1" applyBorder="1" applyAlignment="1">
      <alignment horizontal="left" vertical="center" indent="5"/>
    </xf>
    <xf numFmtId="49" fontId="6" fillId="7" borderId="3" xfId="0" applyNumberFormat="1" applyFont="1" applyFill="1" applyBorder="1" applyAlignment="1">
      <alignment horizontal="left" vertical="center" indent="4"/>
    </xf>
    <xf numFmtId="49" fontId="7" fillId="0" borderId="8" xfId="0" applyNumberFormat="1" applyFont="1" applyBorder="1" applyAlignment="1">
      <alignment horizontal="left" vertical="center"/>
    </xf>
    <xf numFmtId="49" fontId="4" fillId="0" borderId="8" xfId="0" applyNumberFormat="1" applyFont="1" applyBorder="1" applyAlignment="1">
      <alignment horizontal="left" vertical="center" indent="3"/>
    </xf>
    <xf numFmtId="49" fontId="4" fillId="0" borderId="8" xfId="0" applyNumberFormat="1" applyFont="1" applyBorder="1" applyAlignment="1">
      <alignment horizontal="center" vertical="center" wrapText="1"/>
    </xf>
    <xf numFmtId="49" fontId="7" fillId="0" borderId="0" xfId="0" applyNumberFormat="1" applyFont="1" applyAlignment="1">
      <alignment horizontal="left" vertical="center"/>
    </xf>
    <xf numFmtId="49" fontId="4" fillId="0" borderId="0" xfId="0" applyNumberFormat="1" applyFont="1" applyAlignment="1">
      <alignment horizontal="left" vertical="center" indent="2"/>
    </xf>
    <xf numFmtId="49" fontId="4" fillId="0" borderId="0" xfId="0" applyNumberFormat="1" applyFont="1" applyAlignment="1">
      <alignment horizontal="center" vertical="center" wrapText="1"/>
    </xf>
    <xf numFmtId="49" fontId="4" fillId="0" borderId="0" xfId="0" applyNumberFormat="1" applyFont="1" applyAlignment="1">
      <alignment horizontal="left" vertical="center" indent="1"/>
    </xf>
    <xf numFmtId="4" fontId="4" fillId="0" borderId="1" xfId="0" applyNumberFormat="1" applyFont="1" applyBorder="1" applyAlignment="1">
      <alignment horizontal="right" vertical="center" wrapText="1"/>
    </xf>
    <xf numFmtId="164" fontId="4" fillId="0" borderId="1" xfId="0" applyNumberFormat="1" applyFont="1" applyBorder="1" applyAlignment="1">
      <alignment horizontal="right" vertical="center" wrapText="1"/>
    </xf>
    <xf numFmtId="165" fontId="4"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0" xfId="0" applyNumberFormat="1" applyFont="1" applyAlignment="1">
      <alignment horizontal="left" vertical="center" wrapText="1"/>
    </xf>
    <xf numFmtId="49" fontId="4" fillId="0" borderId="1" xfId="0" applyNumberFormat="1" applyFont="1" applyBorder="1" applyAlignment="1">
      <alignment vertical="center" wrapText="1"/>
    </xf>
    <xf numFmtId="0" fontId="3" fillId="0" borderId="0" xfId="0" applyNumberFormat="1" applyFont="1" applyFill="1" applyAlignment="1">
      <alignment horizontal="left" vertical="center" wrapText="1"/>
    </xf>
    <xf numFmtId="0" fontId="3" fillId="0" borderId="0" xfId="0" applyNumberFormat="1" applyFont="1" applyFill="1" applyAlignment="1">
      <alignment vertical="center" wrapText="1"/>
    </xf>
    <xf numFmtId="0" fontId="3" fillId="0" borderId="0" xfId="0" applyNumberFormat="1" applyFont="1" applyFill="1" applyBorder="1" applyAlignment="1">
      <alignment horizontal="left" vertical="top" wrapText="1"/>
    </xf>
    <xf numFmtId="0" fontId="3" fillId="0" borderId="8" xfId="0" applyNumberFormat="1" applyFont="1" applyBorder="1" applyAlignment="1">
      <alignment horizontal="left" vertical="top" wrapText="1" indent="1"/>
    </xf>
    <xf numFmtId="0" fontId="3" fillId="0" borderId="0" xfId="0" applyNumberFormat="1" applyFont="1" applyFill="1" applyBorder="1" applyAlignment="1">
      <alignment horizontal="left" vertical="center" wrapText="1"/>
    </xf>
    <xf numFmtId="0" fontId="3" fillId="0" borderId="9" xfId="0" applyNumberFormat="1" applyFont="1" applyFill="1" applyBorder="1" applyAlignment="1">
      <alignment horizontal="left" vertical="center" wrapText="1" indent="1"/>
    </xf>
    <xf numFmtId="0" fontId="3" fillId="0" borderId="9" xfId="0" applyNumberFormat="1" applyFont="1" applyBorder="1" applyAlignment="1">
      <alignment horizontal="left" vertical="center" wrapText="1" indent="1"/>
    </xf>
    <xf numFmtId="0" fontId="8" fillId="0" borderId="0" xfId="0" applyNumberFormat="1" applyFont="1" applyFill="1" applyAlignment="1">
      <alignment horizontal="center" vertical="center" wrapText="1"/>
    </xf>
    <xf numFmtId="0" fontId="8" fillId="2" borderId="0" xfId="0" applyNumberFormat="1" applyFont="1" applyFill="1" applyAlignment="1">
      <alignment horizontal="center" vertical="center" wrapText="1"/>
    </xf>
    <xf numFmtId="0" fontId="3" fillId="3" borderId="1" xfId="0" applyNumberFormat="1" applyFont="1" applyFill="1" applyBorder="1" applyAlignment="1">
      <alignment horizontal="left" vertical="center" wrapText="1" indent="1"/>
    </xf>
    <xf numFmtId="0" fontId="9" fillId="0" borderId="0" xfId="0" applyNumberFormat="1" applyFont="1" applyAlignment="1">
      <alignment vertical="center"/>
    </xf>
    <xf numFmtId="165" fontId="3" fillId="3" borderId="1" xfId="0" applyNumberFormat="1" applyFont="1" applyFill="1" applyBorder="1" applyAlignment="1">
      <alignment horizontal="left" vertical="center" wrapText="1" indent="1"/>
    </xf>
    <xf numFmtId="0" fontId="3" fillId="2" borderId="0" xfId="0" applyNumberFormat="1" applyFont="1" applyFill="1" applyAlignment="1">
      <alignment horizontal="left" vertical="center" wrapText="1"/>
    </xf>
    <xf numFmtId="0" fontId="3" fillId="2" borderId="0" xfId="0" applyNumberFormat="1" applyFont="1" applyFill="1" applyAlignment="1">
      <alignment vertical="center" wrapText="1"/>
    </xf>
    <xf numFmtId="0" fontId="3" fillId="0" borderId="0" xfId="0" applyNumberFormat="1" applyFont="1" applyAlignment="1">
      <alignment horizontal="right" vertical="center" wrapText="1"/>
    </xf>
    <xf numFmtId="0" fontId="3" fillId="2" borderId="9" xfId="0" applyNumberFormat="1" applyFont="1" applyFill="1" applyBorder="1" applyAlignment="1">
      <alignment vertical="center" wrapText="1"/>
    </xf>
    <xf numFmtId="0" fontId="3" fillId="0" borderId="1" xfId="0" applyNumberFormat="1" applyFont="1" applyBorder="1" applyAlignment="1">
      <alignment horizontal="center" vertical="center" wrapText="1"/>
    </xf>
    <xf numFmtId="0" fontId="3" fillId="2" borderId="1" xfId="0" applyNumberFormat="1" applyFont="1" applyFill="1" applyBorder="1" applyAlignment="1">
      <alignment horizontal="left" vertical="center" wrapText="1"/>
    </xf>
    <xf numFmtId="0" fontId="3" fillId="2" borderId="1" xfId="0" applyNumberFormat="1" applyFont="1" applyFill="1" applyBorder="1" applyAlignment="1">
      <alignment horizontal="center" vertical="center" wrapText="1"/>
    </xf>
    <xf numFmtId="0" fontId="3" fillId="0" borderId="5" xfId="0" applyNumberFormat="1" applyFont="1" applyBorder="1" applyAlignment="1">
      <alignment vertical="center" wrapText="1"/>
    </xf>
    <xf numFmtId="0" fontId="3" fillId="2" borderId="5" xfId="0" applyNumberFormat="1" applyFont="1" applyFill="1" applyBorder="1" applyAlignment="1">
      <alignment horizontal="center" vertical="center" wrapText="1"/>
    </xf>
    <xf numFmtId="49" fontId="6" fillId="7" borderId="5" xfId="0" applyNumberFormat="1" applyFont="1" applyFill="1" applyBorder="1" applyAlignment="1">
      <alignment horizontal="center" vertical="center" textRotation="90" wrapText="1"/>
    </xf>
    <xf numFmtId="0" fontId="3" fillId="0" borderId="6" xfId="0" applyNumberFormat="1" applyFont="1" applyBorder="1" applyAlignment="1">
      <alignment vertical="center" wrapText="1"/>
    </xf>
    <xf numFmtId="0" fontId="3" fillId="0" borderId="5"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0" fontId="3"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textRotation="90" wrapText="1"/>
    </xf>
    <xf numFmtId="0" fontId="3" fillId="0" borderId="7" xfId="0" applyNumberFormat="1" applyFont="1" applyBorder="1" applyAlignment="1">
      <alignment vertical="center" wrapText="1"/>
    </xf>
    <xf numFmtId="0" fontId="3" fillId="0" borderId="7" xfId="0" applyNumberFormat="1" applyFont="1" applyBorder="1" applyAlignment="1">
      <alignment horizontal="center" vertical="center" wrapText="1"/>
    </xf>
    <xf numFmtId="0" fontId="4" fillId="0" borderId="7" xfId="0" applyNumberFormat="1" applyFont="1" applyBorder="1" applyAlignment="1">
      <alignment horizontal="center" vertical="center" wrapText="1"/>
    </xf>
    <xf numFmtId="0" fontId="3" fillId="2" borderId="7" xfId="0" applyNumberFormat="1" applyFont="1" applyFill="1" applyBorder="1" applyAlignment="1">
      <alignment horizontal="center" vertical="center" wrapText="1"/>
    </xf>
    <xf numFmtId="49" fontId="6" fillId="7" borderId="7" xfId="0" applyNumberFormat="1" applyFont="1" applyFill="1" applyBorder="1" applyAlignment="1">
      <alignment horizontal="center" vertical="center" textRotation="90" wrapText="1"/>
    </xf>
    <xf numFmtId="49" fontId="2" fillId="2" borderId="8" xfId="0" applyNumberFormat="1" applyFont="1" applyFill="1" applyBorder="1" applyAlignment="1">
      <alignment horizontal="left" vertical="center" wrapText="1"/>
    </xf>
    <xf numFmtId="49" fontId="2" fillId="2" borderId="8"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0" fontId="2" fillId="2" borderId="8" xfId="0" applyNumberFormat="1" applyFont="1" applyFill="1" applyBorder="1" applyAlignment="1">
      <alignment horizontal="center" vertical="center" wrapText="1"/>
    </xf>
    <xf numFmtId="4" fontId="3" fillId="0" borderId="5" xfId="0" applyNumberFormat="1" applyFont="1" applyBorder="1" applyAlignment="1">
      <alignment horizontal="right" vertical="center" wrapText="1"/>
    </xf>
    <xf numFmtId="4" fontId="3" fillId="0" borderId="7" xfId="0" applyNumberFormat="1" applyFont="1" applyBorder="1" applyAlignment="1">
      <alignment horizontal="right" vertical="center" wrapText="1"/>
    </xf>
    <xf numFmtId="0" fontId="3" fillId="0" borderId="0" xfId="0" applyNumberFormat="1" applyFont="1" applyAlignment="1">
      <alignment horizontal="right" vertical="top" wrapText="1"/>
    </xf>
    <xf numFmtId="0" fontId="3" fillId="0" borderId="0" xfId="0" applyNumberFormat="1" applyFont="1" applyAlignment="1">
      <alignment horizontal="left" vertical="top" wrapText="1"/>
    </xf>
    <xf numFmtId="0" fontId="1" fillId="2" borderId="1" xfId="0" applyNumberFormat="1" applyFont="1" applyFill="1" applyBorder="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o00/Downloads/PP110.OPEN.INFO.PRICE.HEAT.EIAS(v1.0.5)_expor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Титульный"/>
      <sheetName val="Список территорий"/>
      <sheetName val="Дифференциация"/>
      <sheetName val="Перечень тарифов"/>
      <sheetName val="Дифференциация тариф показатель"/>
      <sheetName val="Общая информация об организации"/>
      <sheetName val="Общая информация по ВД"/>
      <sheetName val="Виды объектов"/>
      <sheetName val="Сведения по территориям"/>
      <sheetName val="ТС. Т-ТЭ | &gt;=25МВт"/>
      <sheetName val="ТС. Т-ТЭ | ТСО"/>
      <sheetName val="ТС. Резерв мощности"/>
      <sheetName val="ТС. Т-ТН"/>
      <sheetName val="ТС. Т-передача ТЭ"/>
      <sheetName val="ТС. Т-передача ТН"/>
      <sheetName val="ТС. Т-гор.вода"/>
      <sheetName val="ТС. Т-подкл"/>
      <sheetName val="ХВС. Т-пит"/>
      <sheetName val="ХВС. Т-тех"/>
      <sheetName val="ХВС. Т-транс"/>
      <sheetName val="ХВС. Т-подвоз"/>
      <sheetName val="ХВС. Т-подкл"/>
      <sheetName val="ВО. Т-во"/>
      <sheetName val="ВО. Т-транс"/>
      <sheetName val="ВО. Т-подкл"/>
      <sheetName val="ГВС. Т-гор.вода"/>
      <sheetName val="ГВС. Т-транс"/>
      <sheetName val="ГВС. Т-подкл"/>
      <sheetName val="Показатели ФХД"/>
      <sheetName val="Показатели ФХД &gt;20%"/>
      <sheetName val="ТКО. Показатели ФХД"/>
      <sheetName val="ТКО. Транс. Показатели ФХД"/>
      <sheetName val="Показатели КНЭ"/>
      <sheetName val="Ограничения"/>
      <sheetName val="ИП"/>
      <sheetName val="ИП. Детализация"/>
      <sheetName val="ИП. Финансовый план"/>
      <sheetName val="ИП. КНЭ"/>
      <sheetName val="ТП"/>
      <sheetName val="Договоры"/>
      <sheetName val="Порядок ТП"/>
      <sheetName val="Предложение"/>
      <sheetName val="Сведения о закупках"/>
      <sheetName val="Потребительские характеристики"/>
      <sheetName val="ЭД"/>
      <sheetName val="Сведения об изменении"/>
      <sheetName val="Орган регулирования"/>
      <sheetName val="Перечень организаций"/>
      <sheetName val="Дела об установлении тарифов"/>
      <sheetName val="Привлечение к ответственности"/>
      <sheetName val="Комментарии"/>
      <sheetName val="Проверка"/>
      <sheetName val="et_union_hor"/>
      <sheetName val="TEHSHEET"/>
      <sheetName val="DATA_FORMS"/>
      <sheetName val="DATA_NPA"/>
      <sheetName val="Т-ТЭ | потр"/>
      <sheetName val="Т-ТЭ | предел"/>
      <sheetName val="Т-ТЭ | индикат"/>
      <sheetName val="Т-подкл(инд)"/>
      <sheetName val="modMainProcedures"/>
      <sheetName val="modB_FHD"/>
      <sheetName val="modB_FHD20"/>
      <sheetName val="modB_KNE"/>
      <sheetName val="modIP_MAIN"/>
      <sheetName val="modIP_QRE"/>
      <sheetName val="modIP_DETAILED"/>
      <sheetName val="et_union_vert"/>
      <sheetName val="Легенда"/>
      <sheetName val="modfrmListIP"/>
      <sheetName val="modfrmActivity"/>
      <sheetName val="REESTR_ORG"/>
      <sheetName val="REESTR_MO"/>
      <sheetName val="REESTR_IP"/>
      <sheetName val="REESTR_OBJ_INFR"/>
      <sheetName val="REESTR_DS"/>
      <sheetName val="REESTR_VT"/>
      <sheetName val="REESTR_VED"/>
      <sheetName val="REESTR_MO_FILTER"/>
      <sheetName val="REESTR_LINK"/>
      <sheetName val="modSheetMain"/>
      <sheetName val="modfrmReportMode"/>
      <sheetName val="modfrmReestrObj"/>
      <sheetName val="AllSheetsInThisWorkbook"/>
      <sheetName val="modInfo"/>
    </sheetNames>
    <sheetDataSet>
      <sheetData sheetId="0"/>
      <sheetData sheetId="1">
        <row r="21">
          <cell r="F21">
            <v>45258.354479166665</v>
          </cell>
        </row>
        <row r="22">
          <cell r="F22" t="str">
            <v>69-нп</v>
          </cell>
        </row>
        <row r="23">
          <cell r="F23" t="str">
            <v>Региональная служба по тарифам Ханты-Мансийского автономного округа - Югры.</v>
          </cell>
        </row>
        <row r="24">
          <cell r="F24" t="str">
            <v>«Официальный интернет-портал правовой информации» (www.pravo.gov.ru) 05.12.2023</v>
          </cell>
        </row>
        <row r="31">
          <cell r="F31" t="str">
            <v>Лянторское городское муниципальное унитарное предприятие "Управление тепловодоснабжения и водоотведения"</v>
          </cell>
        </row>
      </sheetData>
      <sheetData sheetId="2"/>
      <sheetData sheetId="3"/>
      <sheetData sheetId="4">
        <row r="13">
          <cell r="AD13" t="str">
            <v>pt_ntar_1</v>
          </cell>
          <cell r="AE13" t="str">
            <v>pt_ter_1</v>
          </cell>
          <cell r="AF13" t="str">
            <v>pt_cs_1</v>
          </cell>
          <cell r="AG13" t="str">
            <v>pt_ist_te_1</v>
          </cell>
          <cell r="AJ13" t="str">
            <v/>
          </cell>
          <cell r="AK13" t="str">
            <v/>
          </cell>
          <cell r="AL13" t="str">
            <v/>
          </cell>
          <cell r="AM13" t="str">
            <v/>
          </cell>
          <cell r="AN13">
            <v>0</v>
          </cell>
          <cell r="AO13" t="str">
            <v>.</v>
          </cell>
          <cell r="AP13" t="str">
            <v>..</v>
          </cell>
          <cell r="AQ13" t="str">
            <v>...</v>
          </cell>
        </row>
        <row r="18">
          <cell r="AD18" t="str">
            <v>pt_ntar_2</v>
          </cell>
          <cell r="AE18" t="str">
            <v>pt_ter_2</v>
          </cell>
          <cell r="AF18" t="str">
            <v>pt_cs_2</v>
          </cell>
          <cell r="AG18" t="str">
            <v>pt_ist_te_2</v>
          </cell>
          <cell r="AJ18" t="str">
            <v>Тариф на тепловую энергию (мощность)</v>
          </cell>
          <cell r="AK18" t="str">
            <v>без дифференциации</v>
          </cell>
          <cell r="AL18" t="str">
            <v>без дифференциации</v>
          </cell>
          <cell r="AM18" t="str">
            <v>без дифференциации</v>
          </cell>
          <cell r="AN18">
            <v>1</v>
          </cell>
          <cell r="AO18" t="str">
            <v>1.1</v>
          </cell>
          <cell r="AP18" t="str">
            <v>1.1.1</v>
          </cell>
          <cell r="AQ18" t="str">
            <v>1.1.1.1</v>
          </cell>
        </row>
        <row r="23">
          <cell r="AD23" t="str">
            <v>pt_ntar_3</v>
          </cell>
          <cell r="AE23" t="str">
            <v>pt_ter_3</v>
          </cell>
          <cell r="AF23" t="str">
            <v>pt_cs_3</v>
          </cell>
          <cell r="AG23" t="str">
            <v>pt_ist_te_3</v>
          </cell>
          <cell r="AJ23" t="str">
            <v/>
          </cell>
          <cell r="AK23" t="str">
            <v/>
          </cell>
          <cell r="AL23" t="str">
            <v/>
          </cell>
          <cell r="AM23" t="str">
            <v/>
          </cell>
          <cell r="AN23">
            <v>0</v>
          </cell>
          <cell r="AO23" t="str">
            <v>.</v>
          </cell>
          <cell r="AP23" t="str">
            <v>..</v>
          </cell>
          <cell r="AQ23" t="str">
            <v>...</v>
          </cell>
        </row>
        <row r="28">
          <cell r="AD28" t="str">
            <v>pt_ntar_4</v>
          </cell>
          <cell r="AE28" t="str">
            <v>pt_ter_4</v>
          </cell>
          <cell r="AF28" t="str">
            <v>pt_cs_4</v>
          </cell>
          <cell r="AG28" t="str">
            <v>pt_ist_te_4</v>
          </cell>
          <cell r="AJ28" t="str">
            <v/>
          </cell>
          <cell r="AK28" t="str">
            <v/>
          </cell>
          <cell r="AL28" t="str">
            <v/>
          </cell>
          <cell r="AM28" t="str">
            <v/>
          </cell>
          <cell r="AN28">
            <v>0</v>
          </cell>
          <cell r="AO28" t="str">
            <v>.</v>
          </cell>
          <cell r="AP28" t="str">
            <v>..</v>
          </cell>
          <cell r="AQ28" t="str">
            <v>...</v>
          </cell>
        </row>
        <row r="33">
          <cell r="AD33" t="str">
            <v>pt_ntar_5</v>
          </cell>
          <cell r="AE33" t="str">
            <v>pt_ter_5</v>
          </cell>
          <cell r="AF33" t="str">
            <v>pt_cs_5</v>
          </cell>
          <cell r="AG33" t="str">
            <v>pt_ist_te_5</v>
          </cell>
          <cell r="AJ33" t="str">
            <v/>
          </cell>
          <cell r="AK33" t="str">
            <v/>
          </cell>
          <cell r="AL33" t="str">
            <v/>
          </cell>
          <cell r="AM33" t="str">
            <v/>
          </cell>
          <cell r="AN33">
            <v>0</v>
          </cell>
          <cell r="AO33" t="str">
            <v>.</v>
          </cell>
          <cell r="AP33" t="str">
            <v>..</v>
          </cell>
          <cell r="AQ33" t="str">
            <v>...</v>
          </cell>
        </row>
        <row r="38">
          <cell r="AD38" t="str">
            <v>pt_ntar_6</v>
          </cell>
          <cell r="AE38" t="str">
            <v>pt_ter_6</v>
          </cell>
          <cell r="AF38" t="str">
            <v>pt_cs_6</v>
          </cell>
          <cell r="AG38" t="str">
            <v>pt_ist_te_6</v>
          </cell>
          <cell r="AJ38" t="str">
            <v/>
          </cell>
          <cell r="AK38" t="str">
            <v/>
          </cell>
          <cell r="AL38" t="str">
            <v/>
          </cell>
          <cell r="AM38" t="str">
            <v/>
          </cell>
          <cell r="AN38">
            <v>0</v>
          </cell>
          <cell r="AO38" t="str">
            <v>.</v>
          </cell>
          <cell r="AP38" t="str">
            <v>..</v>
          </cell>
          <cell r="AQ38" t="str">
            <v>...</v>
          </cell>
        </row>
        <row r="43">
          <cell r="AD43" t="str">
            <v>pt_ntar_7</v>
          </cell>
          <cell r="AE43" t="str">
            <v>pt_ter_7</v>
          </cell>
          <cell r="AF43" t="str">
            <v>pt_cs_7</v>
          </cell>
          <cell r="AG43" t="str">
            <v>pt_ist_te_7</v>
          </cell>
          <cell r="AJ43" t="str">
            <v/>
          </cell>
          <cell r="AK43" t="str">
            <v/>
          </cell>
          <cell r="AL43" t="str">
            <v/>
          </cell>
          <cell r="AM43" t="str">
            <v/>
          </cell>
          <cell r="AN43">
            <v>0</v>
          </cell>
          <cell r="AO43" t="str">
            <v>.</v>
          </cell>
          <cell r="AP43" t="str">
            <v>..</v>
          </cell>
          <cell r="AQ43" t="str">
            <v>...</v>
          </cell>
        </row>
        <row r="48">
          <cell r="AD48" t="str">
            <v>pt_ntar_8</v>
          </cell>
          <cell r="AE48" t="str">
            <v>pt_ter_8</v>
          </cell>
          <cell r="AF48" t="str">
            <v>pt_cs_8</v>
          </cell>
          <cell r="AG48" t="str">
            <v>pt_ist_te_8</v>
          </cell>
          <cell r="AJ48" t="str">
            <v/>
          </cell>
          <cell r="AK48" t="str">
            <v/>
          </cell>
          <cell r="AL48" t="str">
            <v/>
          </cell>
          <cell r="AM48" t="str">
            <v/>
          </cell>
          <cell r="AN48">
            <v>0</v>
          </cell>
          <cell r="AO48" t="str">
            <v>.</v>
          </cell>
          <cell r="AP48" t="str">
            <v>..</v>
          </cell>
          <cell r="AQ48" t="str">
            <v>...</v>
          </cell>
        </row>
        <row r="64">
          <cell r="AD64" t="str">
            <v>pt_ntar_9</v>
          </cell>
          <cell r="AE64" t="str">
            <v>pt_ter_9</v>
          </cell>
          <cell r="AF64" t="str">
            <v>pt_cs_9</v>
          </cell>
          <cell r="AJ64" t="str">
            <v/>
          </cell>
          <cell r="AK64" t="str">
            <v/>
          </cell>
          <cell r="AL64" t="str">
            <v/>
          </cell>
          <cell r="AM64" t="str">
            <v/>
          </cell>
          <cell r="AN64">
            <v>0</v>
          </cell>
          <cell r="AO64" t="str">
            <v>.</v>
          </cell>
          <cell r="AP64" t="str">
            <v>..</v>
          </cell>
          <cell r="AQ64" t="str">
            <v>...</v>
          </cell>
        </row>
        <row r="69">
          <cell r="AD69" t="str">
            <v>pt_ntar_10</v>
          </cell>
          <cell r="AE69" t="str">
            <v>pt_ter_10</v>
          </cell>
          <cell r="AF69" t="str">
            <v>pt_cs_10</v>
          </cell>
          <cell r="AJ69" t="str">
            <v/>
          </cell>
          <cell r="AK69" t="str">
            <v/>
          </cell>
          <cell r="AL69" t="str">
            <v/>
          </cell>
          <cell r="AM69" t="str">
            <v/>
          </cell>
          <cell r="AN69">
            <v>0</v>
          </cell>
          <cell r="AO69" t="str">
            <v>.</v>
          </cell>
          <cell r="AP69" t="str">
            <v>..</v>
          </cell>
          <cell r="AQ69" t="str">
            <v>...</v>
          </cell>
        </row>
        <row r="74">
          <cell r="AD74" t="str">
            <v>pt_ntar_11</v>
          </cell>
          <cell r="AE74" t="str">
            <v>pt_ter_11</v>
          </cell>
          <cell r="AF74" t="str">
            <v>pt_cs_11</v>
          </cell>
          <cell r="AJ74" t="str">
            <v/>
          </cell>
          <cell r="AK74" t="str">
            <v/>
          </cell>
          <cell r="AL74" t="str">
            <v/>
          </cell>
          <cell r="AM74" t="str">
            <v/>
          </cell>
          <cell r="AN74">
            <v>0</v>
          </cell>
          <cell r="AO74" t="str">
            <v>.</v>
          </cell>
          <cell r="AP74" t="str">
            <v>..</v>
          </cell>
          <cell r="AQ74" t="str">
            <v>...</v>
          </cell>
        </row>
        <row r="79">
          <cell r="AD79" t="str">
            <v>pt_ntar_12</v>
          </cell>
          <cell r="AE79" t="str">
            <v>pt_ter_12</v>
          </cell>
          <cell r="AF79" t="str">
            <v>pt_cs_12</v>
          </cell>
          <cell r="AJ79" t="str">
            <v/>
          </cell>
          <cell r="AK79" t="str">
            <v/>
          </cell>
          <cell r="AL79" t="str">
            <v/>
          </cell>
          <cell r="AM79" t="str">
            <v/>
          </cell>
          <cell r="AN79">
            <v>0</v>
          </cell>
          <cell r="AO79" t="str">
            <v>.</v>
          </cell>
          <cell r="AP79" t="str">
            <v>..</v>
          </cell>
          <cell r="AQ79" t="str">
            <v>...</v>
          </cell>
        </row>
        <row r="84">
          <cell r="AD84" t="str">
            <v>pt_ntar_13</v>
          </cell>
          <cell r="AE84" t="str">
            <v>pt_ter_13</v>
          </cell>
          <cell r="AF84" t="str">
            <v>pt_cs_13</v>
          </cell>
          <cell r="AJ84" t="str">
            <v/>
          </cell>
          <cell r="AK84" t="str">
            <v/>
          </cell>
          <cell r="AL84" t="str">
            <v/>
          </cell>
          <cell r="AM84" t="str">
            <v/>
          </cell>
          <cell r="AN84">
            <v>0</v>
          </cell>
          <cell r="AO84" t="str">
            <v>.</v>
          </cell>
          <cell r="AP84" t="str">
            <v>..</v>
          </cell>
          <cell r="AQ84" t="str">
            <v>...</v>
          </cell>
        </row>
        <row r="90">
          <cell r="AD90" t="str">
            <v>pt_ntar_14</v>
          </cell>
          <cell r="AE90" t="str">
            <v>pt_ter_14</v>
          </cell>
          <cell r="AF90" t="str">
            <v>pt_cs_14</v>
          </cell>
          <cell r="AJ90" t="str">
            <v/>
          </cell>
          <cell r="AK90" t="str">
            <v/>
          </cell>
          <cell r="AL90" t="str">
            <v/>
          </cell>
          <cell r="AM90" t="str">
            <v/>
          </cell>
          <cell r="AN90">
            <v>0</v>
          </cell>
          <cell r="AO90" t="str">
            <v>.</v>
          </cell>
          <cell r="AP90" t="str">
            <v>..</v>
          </cell>
          <cell r="AQ90" t="str">
            <v>...</v>
          </cell>
        </row>
        <row r="95">
          <cell r="AD95" t="str">
            <v>pt_ntar_15</v>
          </cell>
          <cell r="AE95" t="str">
            <v>pt_ter_15</v>
          </cell>
          <cell r="AF95" t="str">
            <v>pt_cs_15</v>
          </cell>
          <cell r="AJ95" t="str">
            <v/>
          </cell>
          <cell r="AK95" t="str">
            <v/>
          </cell>
          <cell r="AL95" t="str">
            <v/>
          </cell>
          <cell r="AM95" t="str">
            <v/>
          </cell>
          <cell r="AN95">
            <v>0</v>
          </cell>
          <cell r="AO95" t="str">
            <v>.</v>
          </cell>
          <cell r="AP95" t="str">
            <v>..</v>
          </cell>
          <cell r="AQ95" t="str">
            <v>...</v>
          </cell>
        </row>
        <row r="100">
          <cell r="AD100" t="str">
            <v>pt_ntar_16</v>
          </cell>
          <cell r="AE100" t="str">
            <v>pt_ter_16</v>
          </cell>
          <cell r="AF100" t="str">
            <v>pt_cs_16</v>
          </cell>
          <cell r="AJ100" t="str">
            <v/>
          </cell>
          <cell r="AK100" t="str">
            <v/>
          </cell>
          <cell r="AL100" t="str">
            <v/>
          </cell>
          <cell r="AM100" t="str">
            <v/>
          </cell>
          <cell r="AN100">
            <v>0</v>
          </cell>
          <cell r="AO100" t="str">
            <v>.</v>
          </cell>
          <cell r="AP100" t="str">
            <v>..</v>
          </cell>
          <cell r="AQ100" t="str">
            <v>...</v>
          </cell>
        </row>
        <row r="106">
          <cell r="AD106" t="str">
            <v>pt_ntar_17</v>
          </cell>
          <cell r="AE106" t="str">
            <v>pt_ter_17</v>
          </cell>
          <cell r="AF106" t="str">
            <v>pt_cs_17</v>
          </cell>
          <cell r="AJ106" t="str">
            <v/>
          </cell>
          <cell r="AK106" t="str">
            <v/>
          </cell>
          <cell r="AL106" t="str">
            <v/>
          </cell>
          <cell r="AM106" t="str">
            <v/>
          </cell>
          <cell r="AN106">
            <v>0</v>
          </cell>
          <cell r="AO106" t="str">
            <v>.</v>
          </cell>
          <cell r="AP106" t="str">
            <v>..</v>
          </cell>
          <cell r="AQ106" t="str">
            <v>...</v>
          </cell>
        </row>
        <row r="111">
          <cell r="AD111" t="str">
            <v>pt_ntar_18</v>
          </cell>
          <cell r="AE111" t="str">
            <v>pt_ter_18</v>
          </cell>
          <cell r="AF111" t="str">
            <v>pt_cs_18</v>
          </cell>
          <cell r="AJ111" t="str">
            <v/>
          </cell>
          <cell r="AK111" t="str">
            <v/>
          </cell>
          <cell r="AL111" t="str">
            <v/>
          </cell>
          <cell r="AM111" t="str">
            <v/>
          </cell>
          <cell r="AN111">
            <v>0</v>
          </cell>
          <cell r="AO111" t="str">
            <v>.</v>
          </cell>
          <cell r="AP111" t="str">
            <v>..</v>
          </cell>
          <cell r="AQ111" t="str">
            <v>...</v>
          </cell>
        </row>
        <row r="116">
          <cell r="AD116" t="str">
            <v>pt_ntar_19</v>
          </cell>
          <cell r="AE116" t="str">
            <v>pt_ter_19</v>
          </cell>
          <cell r="AF116" t="str">
            <v>pt_cs_19</v>
          </cell>
          <cell r="AJ116" t="str">
            <v/>
          </cell>
          <cell r="AK116" t="str">
            <v/>
          </cell>
          <cell r="AL116" t="str">
            <v/>
          </cell>
          <cell r="AM116" t="str">
            <v/>
          </cell>
          <cell r="AN116">
            <v>0</v>
          </cell>
          <cell r="AO116" t="str">
            <v>.</v>
          </cell>
          <cell r="AP116" t="str">
            <v>..</v>
          </cell>
          <cell r="AQ116" t="str">
            <v>...</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
          <cell r="O2" t="str">
            <v>вода</v>
          </cell>
          <cell r="Q2" t="str">
            <v>без дифференциации</v>
          </cell>
          <cell r="R2" t="str">
            <v>организации-перепродавцы</v>
          </cell>
        </row>
        <row r="3">
          <cell r="O3" t="str">
            <v>пар</v>
          </cell>
          <cell r="Q3" t="str">
            <v>к коллектору источника тепловой энергии</v>
          </cell>
          <cell r="R3" t="str">
            <v>бюджетные организации</v>
          </cell>
        </row>
        <row r="4">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row r="45">
          <cell r="E45" t="str">
            <v>P</v>
          </cell>
        </row>
      </sheetData>
      <sheetData sheetId="55">
        <row r="9">
          <cell r="C9" t="str">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ell>
        </row>
        <row r="13">
          <cell r="C13" t="str">
            <v>Форма 19. Информация о предложении регулируемой организации о расчетной величине тарифов в сфере теплоснабжения на очередной расчетный период регулирования</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T68"/>
  <sheetViews>
    <sheetView tabSelected="1" topLeftCell="A25" zoomScale="80" zoomScaleNormal="80" workbookViewId="0">
      <pane xSplit="11" ySplit="18" topLeftCell="L43" activePane="bottomRight" state="frozen"/>
      <selection activeCell="A25" sqref="A25"/>
      <selection pane="topRight" activeCell="L25" sqref="L25"/>
      <selection pane="bottomLeft" activeCell="A43" sqref="A43"/>
      <selection pane="bottomRight" activeCell="L43" sqref="L43:CN43"/>
    </sheetView>
  </sheetViews>
  <sheetFormatPr defaultColWidth="10.5703125" defaultRowHeight="14.25" customHeight="1"/>
  <cols>
    <col min="1" max="1" width="12.7109375" style="18" customWidth="1"/>
    <col min="2" max="2" width="40.7109375" style="19" customWidth="1"/>
    <col min="3" max="3" width="0.140625" style="19" customWidth="1"/>
    <col min="4" max="4" width="24.7109375" style="19" hidden="1" customWidth="1"/>
    <col min="5" max="5" width="0.140625" style="19" hidden="1" customWidth="1"/>
    <col min="6" max="7" width="24.7109375" style="19" hidden="1" customWidth="1"/>
    <col min="8" max="8" width="11.7109375" style="19" hidden="1" customWidth="1"/>
    <col min="9" max="9" width="3.7109375" style="19" hidden="1" customWidth="1"/>
    <col min="10" max="10" width="11.7109375" style="19" hidden="1" customWidth="1"/>
    <col min="11" max="11" width="8.5703125" style="19" hidden="1" customWidth="1"/>
    <col min="12" max="12" width="16.42578125" style="19" customWidth="1"/>
    <col min="13" max="15" width="0" style="19" hidden="1" customWidth="1"/>
    <col min="16" max="16" width="11.7109375" style="19" customWidth="1"/>
    <col min="17" max="17" width="3.7109375" style="19" customWidth="1"/>
    <col min="18" max="18" width="11.7109375" style="19" customWidth="1"/>
    <col min="19" max="19" width="9.140625" style="19" customWidth="1"/>
    <col min="20" max="20" width="14.85546875" style="1" customWidth="1"/>
    <col min="21" max="23" width="0" style="1" hidden="1" customWidth="1"/>
    <col min="24" max="27" width="10.5703125" style="1"/>
    <col min="28" max="28" width="14.5703125" style="1" customWidth="1"/>
    <col min="29" max="31" width="0" style="1" hidden="1" customWidth="1"/>
    <col min="32" max="35" width="10.5703125" style="1"/>
    <col min="36" max="36" width="14.5703125" style="1" customWidth="1"/>
    <col min="37" max="39" width="0" style="1" hidden="1" customWidth="1"/>
    <col min="40" max="43" width="10.5703125" style="1"/>
    <col min="44" max="44" width="14.5703125" style="1" customWidth="1"/>
    <col min="45" max="47" width="0" style="1" hidden="1" customWidth="1"/>
    <col min="48" max="51" width="10.5703125" style="1"/>
    <col min="52" max="52" width="15.140625" style="1" customWidth="1"/>
    <col min="53" max="55" width="0" style="1" hidden="1" customWidth="1"/>
    <col min="56" max="59" width="10.5703125" style="1"/>
    <col min="60" max="60" width="15.140625" style="1" customWidth="1"/>
    <col min="61" max="63" width="0" style="1" hidden="1" customWidth="1"/>
    <col min="64" max="67" width="10.5703125" style="1"/>
    <col min="68" max="68" width="14.5703125" style="1" customWidth="1"/>
    <col min="69" max="71" width="0" style="1" hidden="1" customWidth="1"/>
    <col min="72" max="75" width="10.5703125" style="1"/>
    <col min="76" max="76" width="15" style="1" customWidth="1"/>
    <col min="77" max="79" width="0" style="1" hidden="1" customWidth="1"/>
    <col min="80" max="83" width="10.5703125" style="1"/>
    <col min="84" max="84" width="14.85546875" style="1" customWidth="1"/>
    <col min="85" max="87" width="0" style="1" hidden="1" customWidth="1"/>
    <col min="88" max="91" width="10.5703125" style="1"/>
    <col min="92" max="92" width="4.7109375" style="19" customWidth="1"/>
    <col min="93" max="93" width="115.7109375" style="19" customWidth="1"/>
    <col min="94" max="95" width="10.5703125" style="20"/>
    <col min="96" max="96" width="11.140625" style="20" customWidth="1"/>
    <col min="97" max="98" width="10.5703125" style="20"/>
    <col min="99" max="16384" width="10.5703125" style="1"/>
  </cols>
  <sheetData>
    <row r="1" spans="1:98" ht="14.25" hidden="1" customHeight="1">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row>
    <row r="2" spans="1:98" ht="21" hidden="1" customHeight="1">
      <c r="A2" s="21" t="e">
        <f>INDEX(PT_DIFFERENTIATION_NUM_NTAR,MATCH(#REF!,PT_DIFFERENTIATION_NTAR_ID,0))</f>
        <v>#REF!</v>
      </c>
      <c r="B2" s="22" t="s">
        <v>0</v>
      </c>
      <c r="C2" s="23"/>
      <c r="D2" s="24"/>
      <c r="E2" s="25"/>
      <c r="F2" s="25"/>
      <c r="G2" s="25"/>
      <c r="H2" s="25"/>
      <c r="I2" s="25"/>
      <c r="J2" s="25"/>
      <c r="K2" s="26"/>
      <c r="L2" s="24" t="e">
        <f>INDEX(PT_DIFFERENTIATION_NTAR,MATCH(#REF!,PT_DIFFERENTIATION_NTAR_ID,0))</f>
        <v>#REF!</v>
      </c>
      <c r="M2" s="25"/>
      <c r="N2" s="25"/>
      <c r="O2" s="25"/>
      <c r="P2" s="25"/>
      <c r="Q2" s="25"/>
      <c r="R2" s="25"/>
      <c r="S2" s="25"/>
      <c r="T2" s="24"/>
      <c r="U2" s="25"/>
      <c r="V2" s="25"/>
      <c r="W2" s="25"/>
      <c r="X2" s="25"/>
      <c r="Y2" s="25"/>
      <c r="Z2" s="25"/>
      <c r="AA2" s="26"/>
      <c r="AB2" s="24"/>
      <c r="AC2" s="25"/>
      <c r="AD2" s="25"/>
      <c r="AE2" s="25"/>
      <c r="AF2" s="25"/>
      <c r="AG2" s="25"/>
      <c r="AH2" s="25"/>
      <c r="AI2" s="26"/>
      <c r="AJ2" s="24"/>
      <c r="AK2" s="25"/>
      <c r="AL2" s="25"/>
      <c r="AM2" s="25"/>
      <c r="AN2" s="25"/>
      <c r="AO2" s="25"/>
      <c r="AP2" s="25"/>
      <c r="AQ2" s="26"/>
      <c r="AR2" s="24"/>
      <c r="AS2" s="25"/>
      <c r="AT2" s="25"/>
      <c r="AU2" s="25"/>
      <c r="AV2" s="25"/>
      <c r="AW2" s="25"/>
      <c r="AX2" s="25"/>
      <c r="AY2" s="26"/>
      <c r="AZ2" s="24"/>
      <c r="BA2" s="25"/>
      <c r="BB2" s="25"/>
      <c r="BC2" s="25"/>
      <c r="BD2" s="25"/>
      <c r="BE2" s="25"/>
      <c r="BF2" s="25"/>
      <c r="BG2" s="26"/>
      <c r="BH2" s="24"/>
      <c r="BI2" s="25"/>
      <c r="BJ2" s="25"/>
      <c r="BK2" s="25"/>
      <c r="BL2" s="25"/>
      <c r="BM2" s="25"/>
      <c r="BN2" s="25"/>
      <c r="BO2" s="26"/>
      <c r="BP2" s="24"/>
      <c r="BQ2" s="25"/>
      <c r="BR2" s="25"/>
      <c r="BS2" s="25"/>
      <c r="BT2" s="25"/>
      <c r="BU2" s="25"/>
      <c r="BV2" s="25"/>
      <c r="BW2" s="26"/>
      <c r="BX2" s="24"/>
      <c r="BY2" s="25"/>
      <c r="BZ2" s="25"/>
      <c r="CA2" s="25"/>
      <c r="CB2" s="25"/>
      <c r="CC2" s="25"/>
      <c r="CD2" s="25"/>
      <c r="CE2" s="26"/>
      <c r="CF2" s="24"/>
      <c r="CG2" s="25"/>
      <c r="CH2" s="25"/>
      <c r="CI2" s="25"/>
      <c r="CJ2" s="25"/>
      <c r="CK2" s="25"/>
      <c r="CL2" s="25"/>
      <c r="CM2" s="26"/>
      <c r="CN2" s="26"/>
      <c r="CO2" s="27" t="s">
        <v>1</v>
      </c>
      <c r="CQ2" s="28"/>
      <c r="CR2" s="28" t="str">
        <f t="shared" ref="CR2:CR15" si="0">IF(B2="","",B2)</f>
        <v>Наименование тарифа</v>
      </c>
      <c r="CS2" s="28"/>
      <c r="CT2" s="28"/>
    </row>
    <row r="3" spans="1:98" ht="21" hidden="1" customHeight="1">
      <c r="A3" s="21" t="e">
        <f>INDEX(PT_DIFFERENTIATION_NUM_TER,MATCH(#REF!,PT_DIFFERENTIATION_TER_ID,0))</f>
        <v>#REF!</v>
      </c>
      <c r="B3" s="29" t="s">
        <v>2</v>
      </c>
      <c r="C3" s="23"/>
      <c r="D3" s="24"/>
      <c r="E3" s="25"/>
      <c r="F3" s="25"/>
      <c r="G3" s="25"/>
      <c r="H3" s="25"/>
      <c r="I3" s="25"/>
      <c r="J3" s="25"/>
      <c r="K3" s="26"/>
      <c r="L3" s="24" t="e">
        <f>INDEX(PT_DIFFERENTIATION_TER,MATCH(#REF!,PT_DIFFERENTIATION_TER_ID,0))</f>
        <v>#REF!</v>
      </c>
      <c r="M3" s="25"/>
      <c r="N3" s="25"/>
      <c r="O3" s="25"/>
      <c r="P3" s="25"/>
      <c r="Q3" s="25"/>
      <c r="R3" s="25"/>
      <c r="S3" s="25"/>
      <c r="T3" s="24"/>
      <c r="U3" s="25"/>
      <c r="V3" s="25"/>
      <c r="W3" s="25"/>
      <c r="X3" s="25"/>
      <c r="Y3" s="25"/>
      <c r="Z3" s="25"/>
      <c r="AA3" s="26"/>
      <c r="AB3" s="24"/>
      <c r="AC3" s="25"/>
      <c r="AD3" s="25"/>
      <c r="AE3" s="25"/>
      <c r="AF3" s="25"/>
      <c r="AG3" s="25"/>
      <c r="AH3" s="25"/>
      <c r="AI3" s="26"/>
      <c r="AJ3" s="24"/>
      <c r="AK3" s="25"/>
      <c r="AL3" s="25"/>
      <c r="AM3" s="25"/>
      <c r="AN3" s="25"/>
      <c r="AO3" s="25"/>
      <c r="AP3" s="25"/>
      <c r="AQ3" s="26"/>
      <c r="AR3" s="24"/>
      <c r="AS3" s="25"/>
      <c r="AT3" s="25"/>
      <c r="AU3" s="25"/>
      <c r="AV3" s="25"/>
      <c r="AW3" s="25"/>
      <c r="AX3" s="25"/>
      <c r="AY3" s="26"/>
      <c r="AZ3" s="24"/>
      <c r="BA3" s="25"/>
      <c r="BB3" s="25"/>
      <c r="BC3" s="25"/>
      <c r="BD3" s="25"/>
      <c r="BE3" s="25"/>
      <c r="BF3" s="25"/>
      <c r="BG3" s="26"/>
      <c r="BH3" s="24"/>
      <c r="BI3" s="25"/>
      <c r="BJ3" s="25"/>
      <c r="BK3" s="25"/>
      <c r="BL3" s="25"/>
      <c r="BM3" s="25"/>
      <c r="BN3" s="25"/>
      <c r="BO3" s="26"/>
      <c r="BP3" s="24"/>
      <c r="BQ3" s="25"/>
      <c r="BR3" s="25"/>
      <c r="BS3" s="25"/>
      <c r="BT3" s="25"/>
      <c r="BU3" s="25"/>
      <c r="BV3" s="25"/>
      <c r="BW3" s="26"/>
      <c r="BX3" s="24"/>
      <c r="BY3" s="25"/>
      <c r="BZ3" s="25"/>
      <c r="CA3" s="25"/>
      <c r="CB3" s="25"/>
      <c r="CC3" s="25"/>
      <c r="CD3" s="25"/>
      <c r="CE3" s="26"/>
      <c r="CF3" s="24"/>
      <c r="CG3" s="25"/>
      <c r="CH3" s="25"/>
      <c r="CI3" s="25"/>
      <c r="CJ3" s="25"/>
      <c r="CK3" s="25"/>
      <c r="CL3" s="25"/>
      <c r="CM3" s="26"/>
      <c r="CN3" s="26"/>
      <c r="CO3" s="27" t="s">
        <v>3</v>
      </c>
      <c r="CQ3" s="28"/>
      <c r="CR3" s="28" t="str">
        <f t="shared" si="0"/>
        <v>Территория действия тарифа</v>
      </c>
      <c r="CS3" s="28"/>
      <c r="CT3" s="28"/>
    </row>
    <row r="4" spans="1:98" ht="23.25" hidden="1" customHeight="1">
      <c r="A4" s="21" t="e">
        <f>INDEX(PT_DIFFERENTIATION_NUM_CS,MATCH(#REF!,PT_DIFFERENTIATION_CS_ID,0))</f>
        <v>#REF!</v>
      </c>
      <c r="B4" s="30" t="s">
        <v>4</v>
      </c>
      <c r="C4" s="23"/>
      <c r="D4" s="24"/>
      <c r="E4" s="25"/>
      <c r="F4" s="25"/>
      <c r="G4" s="25"/>
      <c r="H4" s="25"/>
      <c r="I4" s="25"/>
      <c r="J4" s="25"/>
      <c r="K4" s="26"/>
      <c r="L4" s="24" t="e">
        <f>INDEX(PT_DIFFERENTIATION_CS,MATCH(#REF!,PT_DIFFERENTIATION_CS_ID,0))</f>
        <v>#REF!</v>
      </c>
      <c r="M4" s="25"/>
      <c r="N4" s="25"/>
      <c r="O4" s="25"/>
      <c r="P4" s="25"/>
      <c r="Q4" s="25"/>
      <c r="R4" s="25"/>
      <c r="S4" s="25"/>
      <c r="T4" s="24"/>
      <c r="U4" s="25"/>
      <c r="V4" s="25"/>
      <c r="W4" s="25"/>
      <c r="X4" s="25"/>
      <c r="Y4" s="25"/>
      <c r="Z4" s="25"/>
      <c r="AA4" s="26"/>
      <c r="AB4" s="24"/>
      <c r="AC4" s="25"/>
      <c r="AD4" s="25"/>
      <c r="AE4" s="25"/>
      <c r="AF4" s="25"/>
      <c r="AG4" s="25"/>
      <c r="AH4" s="25"/>
      <c r="AI4" s="26"/>
      <c r="AJ4" s="24"/>
      <c r="AK4" s="25"/>
      <c r="AL4" s="25"/>
      <c r="AM4" s="25"/>
      <c r="AN4" s="25"/>
      <c r="AO4" s="25"/>
      <c r="AP4" s="25"/>
      <c r="AQ4" s="26"/>
      <c r="AR4" s="24"/>
      <c r="AS4" s="25"/>
      <c r="AT4" s="25"/>
      <c r="AU4" s="25"/>
      <c r="AV4" s="25"/>
      <c r="AW4" s="25"/>
      <c r="AX4" s="25"/>
      <c r="AY4" s="26"/>
      <c r="AZ4" s="24"/>
      <c r="BA4" s="25"/>
      <c r="BB4" s="25"/>
      <c r="BC4" s="25"/>
      <c r="BD4" s="25"/>
      <c r="BE4" s="25"/>
      <c r="BF4" s="25"/>
      <c r="BG4" s="26"/>
      <c r="BH4" s="24"/>
      <c r="BI4" s="25"/>
      <c r="BJ4" s="25"/>
      <c r="BK4" s="25"/>
      <c r="BL4" s="25"/>
      <c r="BM4" s="25"/>
      <c r="BN4" s="25"/>
      <c r="BO4" s="26"/>
      <c r="BP4" s="24"/>
      <c r="BQ4" s="25"/>
      <c r="BR4" s="25"/>
      <c r="BS4" s="25"/>
      <c r="BT4" s="25"/>
      <c r="BU4" s="25"/>
      <c r="BV4" s="25"/>
      <c r="BW4" s="26"/>
      <c r="BX4" s="24"/>
      <c r="BY4" s="25"/>
      <c r="BZ4" s="25"/>
      <c r="CA4" s="25"/>
      <c r="CB4" s="25"/>
      <c r="CC4" s="25"/>
      <c r="CD4" s="25"/>
      <c r="CE4" s="26"/>
      <c r="CF4" s="24"/>
      <c r="CG4" s="25"/>
      <c r="CH4" s="25"/>
      <c r="CI4" s="25"/>
      <c r="CJ4" s="25"/>
      <c r="CK4" s="25"/>
      <c r="CL4" s="25"/>
      <c r="CM4" s="26"/>
      <c r="CN4" s="26"/>
      <c r="CO4" s="27" t="s">
        <v>5</v>
      </c>
      <c r="CQ4" s="28"/>
      <c r="CR4" s="28" t="str">
        <f t="shared" si="0"/>
        <v xml:space="preserve">Наименование системы теплоснабжения </v>
      </c>
      <c r="CS4" s="28"/>
      <c r="CT4" s="28"/>
    </row>
    <row r="5" spans="1:98" ht="21" hidden="1" customHeight="1">
      <c r="A5" s="21" t="e">
        <f>INDEX(PT_DIFFERENTIATION_NUM_IST_TE,MATCH(#REF!,PT_DIFFERENTIATION_IST_TE_ID,0))</f>
        <v>#REF!</v>
      </c>
      <c r="B5" s="31" t="s">
        <v>6</v>
      </c>
      <c r="C5" s="23"/>
      <c r="D5" s="24"/>
      <c r="E5" s="25"/>
      <c r="F5" s="25"/>
      <c r="G5" s="25"/>
      <c r="H5" s="25"/>
      <c r="I5" s="25"/>
      <c r="J5" s="25"/>
      <c r="K5" s="26"/>
      <c r="L5" s="24" t="e">
        <f>INDEX(PT_DIFFERENTIATION_IST_TE,MATCH(#REF!,PT_DIFFERENTIATION_IST_TE_ID,0))</f>
        <v>#REF!</v>
      </c>
      <c r="M5" s="25"/>
      <c r="N5" s="25"/>
      <c r="O5" s="25"/>
      <c r="P5" s="25"/>
      <c r="Q5" s="25"/>
      <c r="R5" s="25"/>
      <c r="S5" s="25"/>
      <c r="T5" s="24"/>
      <c r="U5" s="25"/>
      <c r="V5" s="25"/>
      <c r="W5" s="25"/>
      <c r="X5" s="25"/>
      <c r="Y5" s="25"/>
      <c r="Z5" s="25"/>
      <c r="AA5" s="26"/>
      <c r="AB5" s="24"/>
      <c r="AC5" s="25"/>
      <c r="AD5" s="25"/>
      <c r="AE5" s="25"/>
      <c r="AF5" s="25"/>
      <c r="AG5" s="25"/>
      <c r="AH5" s="25"/>
      <c r="AI5" s="26"/>
      <c r="AJ5" s="24"/>
      <c r="AK5" s="25"/>
      <c r="AL5" s="25"/>
      <c r="AM5" s="25"/>
      <c r="AN5" s="25"/>
      <c r="AO5" s="25"/>
      <c r="AP5" s="25"/>
      <c r="AQ5" s="26"/>
      <c r="AR5" s="24"/>
      <c r="AS5" s="25"/>
      <c r="AT5" s="25"/>
      <c r="AU5" s="25"/>
      <c r="AV5" s="25"/>
      <c r="AW5" s="25"/>
      <c r="AX5" s="25"/>
      <c r="AY5" s="26"/>
      <c r="AZ5" s="24"/>
      <c r="BA5" s="25"/>
      <c r="BB5" s="25"/>
      <c r="BC5" s="25"/>
      <c r="BD5" s="25"/>
      <c r="BE5" s="25"/>
      <c r="BF5" s="25"/>
      <c r="BG5" s="26"/>
      <c r="BH5" s="24"/>
      <c r="BI5" s="25"/>
      <c r="BJ5" s="25"/>
      <c r="BK5" s="25"/>
      <c r="BL5" s="25"/>
      <c r="BM5" s="25"/>
      <c r="BN5" s="25"/>
      <c r="BO5" s="26"/>
      <c r="BP5" s="24"/>
      <c r="BQ5" s="25"/>
      <c r="BR5" s="25"/>
      <c r="BS5" s="25"/>
      <c r="BT5" s="25"/>
      <c r="BU5" s="25"/>
      <c r="BV5" s="25"/>
      <c r="BW5" s="26"/>
      <c r="BX5" s="24"/>
      <c r="BY5" s="25"/>
      <c r="BZ5" s="25"/>
      <c r="CA5" s="25"/>
      <c r="CB5" s="25"/>
      <c r="CC5" s="25"/>
      <c r="CD5" s="25"/>
      <c r="CE5" s="26"/>
      <c r="CF5" s="24"/>
      <c r="CG5" s="25"/>
      <c r="CH5" s="25"/>
      <c r="CI5" s="25"/>
      <c r="CJ5" s="25"/>
      <c r="CK5" s="25"/>
      <c r="CL5" s="25"/>
      <c r="CM5" s="26"/>
      <c r="CN5" s="26"/>
      <c r="CO5" s="27" t="s">
        <v>7</v>
      </c>
      <c r="CQ5" s="28"/>
      <c r="CR5" s="28" t="str">
        <f t="shared" si="0"/>
        <v xml:space="preserve">Источник тепловой энергии  </v>
      </c>
      <c r="CS5" s="28"/>
      <c r="CT5" s="28"/>
    </row>
    <row r="6" spans="1:98" ht="47.25" hidden="1" customHeight="1">
      <c r="A6" s="21" t="e">
        <f>#REF!</f>
        <v>#REF!</v>
      </c>
      <c r="B6" s="32" t="s">
        <v>8</v>
      </c>
      <c r="C6" s="23"/>
      <c r="D6" s="33"/>
      <c r="E6" s="34"/>
      <c r="F6" s="34"/>
      <c r="G6" s="34"/>
      <c r="H6" s="34"/>
      <c r="I6" s="34"/>
      <c r="J6" s="34"/>
      <c r="K6" s="35"/>
      <c r="L6" s="33"/>
      <c r="M6" s="34"/>
      <c r="N6" s="34"/>
      <c r="O6" s="34"/>
      <c r="P6" s="34"/>
      <c r="Q6" s="34"/>
      <c r="R6" s="34"/>
      <c r="S6" s="34"/>
      <c r="T6" s="33"/>
      <c r="U6" s="34"/>
      <c r="V6" s="34"/>
      <c r="W6" s="34"/>
      <c r="X6" s="34"/>
      <c r="Y6" s="34"/>
      <c r="Z6" s="34"/>
      <c r="AA6" s="35"/>
      <c r="AB6" s="33"/>
      <c r="AC6" s="34"/>
      <c r="AD6" s="34"/>
      <c r="AE6" s="34"/>
      <c r="AF6" s="34"/>
      <c r="AG6" s="34"/>
      <c r="AH6" s="34"/>
      <c r="AI6" s="35"/>
      <c r="AJ6" s="33"/>
      <c r="AK6" s="34"/>
      <c r="AL6" s="34"/>
      <c r="AM6" s="34"/>
      <c r="AN6" s="34"/>
      <c r="AO6" s="34"/>
      <c r="AP6" s="34"/>
      <c r="AQ6" s="35"/>
      <c r="AR6" s="33"/>
      <c r="AS6" s="34"/>
      <c r="AT6" s="34"/>
      <c r="AU6" s="34"/>
      <c r="AV6" s="34"/>
      <c r="AW6" s="34"/>
      <c r="AX6" s="34"/>
      <c r="AY6" s="35"/>
      <c r="AZ6" s="33"/>
      <c r="BA6" s="34"/>
      <c r="BB6" s="34"/>
      <c r="BC6" s="34"/>
      <c r="BD6" s="34"/>
      <c r="BE6" s="34"/>
      <c r="BF6" s="34"/>
      <c r="BG6" s="35"/>
      <c r="BH6" s="33"/>
      <c r="BI6" s="34"/>
      <c r="BJ6" s="34"/>
      <c r="BK6" s="34"/>
      <c r="BL6" s="34"/>
      <c r="BM6" s="34"/>
      <c r="BN6" s="34"/>
      <c r="BO6" s="35"/>
      <c r="BP6" s="33"/>
      <c r="BQ6" s="34"/>
      <c r="BR6" s="34"/>
      <c r="BS6" s="34"/>
      <c r="BT6" s="34"/>
      <c r="BU6" s="34"/>
      <c r="BV6" s="34"/>
      <c r="BW6" s="35"/>
      <c r="BX6" s="33"/>
      <c r="BY6" s="34"/>
      <c r="BZ6" s="34"/>
      <c r="CA6" s="34"/>
      <c r="CB6" s="34"/>
      <c r="CC6" s="34"/>
      <c r="CD6" s="34"/>
      <c r="CE6" s="35"/>
      <c r="CF6" s="33"/>
      <c r="CG6" s="34"/>
      <c r="CH6" s="34"/>
      <c r="CI6" s="34"/>
      <c r="CJ6" s="34"/>
      <c r="CK6" s="34"/>
      <c r="CL6" s="34"/>
      <c r="CM6" s="35"/>
      <c r="CN6" s="35"/>
      <c r="CO6" s="27" t="s">
        <v>9</v>
      </c>
      <c r="CQ6" s="28"/>
      <c r="CR6" s="28" t="str">
        <f t="shared" si="0"/>
        <v>Схема подключения теплопотребляющей установки к коллектору источника тепловой энергии</v>
      </c>
      <c r="CS6" s="28"/>
      <c r="CT6" s="28"/>
    </row>
    <row r="7" spans="1:98" ht="21" hidden="1" customHeight="1">
      <c r="A7" s="21" t="e">
        <f>#REF!</f>
        <v>#REF!</v>
      </c>
      <c r="B7" s="36" t="s">
        <v>10</v>
      </c>
      <c r="C7" s="23"/>
      <c r="D7" s="33"/>
      <c r="E7" s="34"/>
      <c r="F7" s="34"/>
      <c r="G7" s="34"/>
      <c r="H7" s="34"/>
      <c r="I7" s="34"/>
      <c r="J7" s="34"/>
      <c r="K7" s="35"/>
      <c r="L7" s="33"/>
      <c r="M7" s="34"/>
      <c r="N7" s="34"/>
      <c r="O7" s="34"/>
      <c r="P7" s="34"/>
      <c r="Q7" s="34"/>
      <c r="R7" s="34"/>
      <c r="S7" s="34"/>
      <c r="T7" s="33"/>
      <c r="U7" s="34"/>
      <c r="V7" s="34"/>
      <c r="W7" s="34"/>
      <c r="X7" s="34"/>
      <c r="Y7" s="34"/>
      <c r="Z7" s="34"/>
      <c r="AA7" s="35"/>
      <c r="AB7" s="33"/>
      <c r="AC7" s="34"/>
      <c r="AD7" s="34"/>
      <c r="AE7" s="34"/>
      <c r="AF7" s="34"/>
      <c r="AG7" s="34"/>
      <c r="AH7" s="34"/>
      <c r="AI7" s="35"/>
      <c r="AJ7" s="33"/>
      <c r="AK7" s="34"/>
      <c r="AL7" s="34"/>
      <c r="AM7" s="34"/>
      <c r="AN7" s="34"/>
      <c r="AO7" s="34"/>
      <c r="AP7" s="34"/>
      <c r="AQ7" s="35"/>
      <c r="AR7" s="33"/>
      <c r="AS7" s="34"/>
      <c r="AT7" s="34"/>
      <c r="AU7" s="34"/>
      <c r="AV7" s="34"/>
      <c r="AW7" s="34"/>
      <c r="AX7" s="34"/>
      <c r="AY7" s="35"/>
      <c r="AZ7" s="33"/>
      <c r="BA7" s="34"/>
      <c r="BB7" s="34"/>
      <c r="BC7" s="34"/>
      <c r="BD7" s="34"/>
      <c r="BE7" s="34"/>
      <c r="BF7" s="34"/>
      <c r="BG7" s="35"/>
      <c r="BH7" s="33"/>
      <c r="BI7" s="34"/>
      <c r="BJ7" s="34"/>
      <c r="BK7" s="34"/>
      <c r="BL7" s="34"/>
      <c r="BM7" s="34"/>
      <c r="BN7" s="34"/>
      <c r="BO7" s="35"/>
      <c r="BP7" s="33"/>
      <c r="BQ7" s="34"/>
      <c r="BR7" s="34"/>
      <c r="BS7" s="34"/>
      <c r="BT7" s="34"/>
      <c r="BU7" s="34"/>
      <c r="BV7" s="34"/>
      <c r="BW7" s="35"/>
      <c r="BX7" s="33"/>
      <c r="BY7" s="34"/>
      <c r="BZ7" s="34"/>
      <c r="CA7" s="34"/>
      <c r="CB7" s="34"/>
      <c r="CC7" s="34"/>
      <c r="CD7" s="34"/>
      <c r="CE7" s="35"/>
      <c r="CF7" s="33"/>
      <c r="CG7" s="34"/>
      <c r="CH7" s="34"/>
      <c r="CI7" s="34"/>
      <c r="CJ7" s="34"/>
      <c r="CK7" s="34"/>
      <c r="CL7" s="34"/>
      <c r="CM7" s="35"/>
      <c r="CN7" s="35"/>
      <c r="CO7" s="27" t="s">
        <v>11</v>
      </c>
      <c r="CQ7" s="28"/>
      <c r="CR7" s="28" t="str">
        <f t="shared" si="0"/>
        <v>Группа потребителей</v>
      </c>
      <c r="CS7" s="28"/>
      <c r="CT7" s="28"/>
    </row>
    <row r="8" spans="1:98" ht="21" hidden="1" customHeight="1">
      <c r="A8" s="21" t="e">
        <f>#REF!</f>
        <v>#REF!</v>
      </c>
      <c r="B8" s="37"/>
      <c r="C8" s="23"/>
      <c r="D8" s="38"/>
      <c r="E8" s="39"/>
      <c r="F8" s="38"/>
      <c r="G8" s="40"/>
      <c r="H8" s="2"/>
      <c r="I8" s="41" t="s">
        <v>12</v>
      </c>
      <c r="J8" s="2"/>
      <c r="K8" s="41" t="s">
        <v>12</v>
      </c>
      <c r="L8" s="38"/>
      <c r="M8" s="39"/>
      <c r="N8" s="38"/>
      <c r="O8" s="40"/>
      <c r="P8" s="2"/>
      <c r="Q8" s="41" t="s">
        <v>12</v>
      </c>
      <c r="R8" s="2"/>
      <c r="S8" s="41" t="s">
        <v>12</v>
      </c>
      <c r="T8" s="38"/>
      <c r="U8" s="39"/>
      <c r="V8" s="38"/>
      <c r="W8" s="40"/>
      <c r="X8" s="2"/>
      <c r="Y8" s="41" t="s">
        <v>12</v>
      </c>
      <c r="Z8" s="2"/>
      <c r="AA8" s="41" t="s">
        <v>12</v>
      </c>
      <c r="AB8" s="38"/>
      <c r="AC8" s="39"/>
      <c r="AD8" s="38"/>
      <c r="AE8" s="40"/>
      <c r="AF8" s="2"/>
      <c r="AG8" s="41" t="s">
        <v>12</v>
      </c>
      <c r="AH8" s="2"/>
      <c r="AI8" s="41" t="s">
        <v>12</v>
      </c>
      <c r="AJ8" s="38"/>
      <c r="AK8" s="39"/>
      <c r="AL8" s="38"/>
      <c r="AM8" s="40"/>
      <c r="AN8" s="2"/>
      <c r="AO8" s="41" t="s">
        <v>12</v>
      </c>
      <c r="AP8" s="2"/>
      <c r="AQ8" s="41" t="s">
        <v>12</v>
      </c>
      <c r="AR8" s="38"/>
      <c r="AS8" s="39"/>
      <c r="AT8" s="38"/>
      <c r="AU8" s="40"/>
      <c r="AV8" s="2"/>
      <c r="AW8" s="41" t="s">
        <v>12</v>
      </c>
      <c r="AX8" s="2"/>
      <c r="AY8" s="41" t="s">
        <v>12</v>
      </c>
      <c r="AZ8" s="38"/>
      <c r="BA8" s="39"/>
      <c r="BB8" s="38"/>
      <c r="BC8" s="40"/>
      <c r="BD8" s="2"/>
      <c r="BE8" s="41" t="s">
        <v>12</v>
      </c>
      <c r="BF8" s="2"/>
      <c r="BG8" s="41" t="s">
        <v>12</v>
      </c>
      <c r="BH8" s="38"/>
      <c r="BI8" s="39"/>
      <c r="BJ8" s="38"/>
      <c r="BK8" s="40"/>
      <c r="BL8" s="2"/>
      <c r="BM8" s="41" t="s">
        <v>12</v>
      </c>
      <c r="BN8" s="2"/>
      <c r="BO8" s="41" t="s">
        <v>12</v>
      </c>
      <c r="BP8" s="38"/>
      <c r="BQ8" s="39"/>
      <c r="BR8" s="38"/>
      <c r="BS8" s="40"/>
      <c r="BT8" s="2"/>
      <c r="BU8" s="41" t="s">
        <v>12</v>
      </c>
      <c r="BV8" s="2"/>
      <c r="BW8" s="41" t="s">
        <v>12</v>
      </c>
      <c r="BX8" s="38"/>
      <c r="BY8" s="39"/>
      <c r="BZ8" s="38"/>
      <c r="CA8" s="40"/>
      <c r="CB8" s="2"/>
      <c r="CC8" s="41" t="s">
        <v>12</v>
      </c>
      <c r="CD8" s="2"/>
      <c r="CE8" s="41" t="s">
        <v>12</v>
      </c>
      <c r="CF8" s="38"/>
      <c r="CG8" s="39"/>
      <c r="CH8" s="38"/>
      <c r="CI8" s="40"/>
      <c r="CJ8" s="2"/>
      <c r="CK8" s="41" t="s">
        <v>12</v>
      </c>
      <c r="CL8" s="2"/>
      <c r="CM8" s="41" t="s">
        <v>12</v>
      </c>
      <c r="CN8" s="39"/>
      <c r="CO8" s="42" t="s">
        <v>13</v>
      </c>
      <c r="CP8" s="20" t="e">
        <f ca="1">STRCHECKDATE(D9:CN9)</f>
        <v>#NAME?</v>
      </c>
      <c r="CQ8" s="28"/>
      <c r="CR8" s="28" t="str">
        <f t="shared" si="0"/>
        <v/>
      </c>
      <c r="CS8" s="28"/>
      <c r="CT8" s="28"/>
    </row>
    <row r="9" spans="1:98" ht="0.75" hidden="1" customHeight="1">
      <c r="A9" s="43"/>
      <c r="B9" s="23"/>
      <c r="C9" s="23"/>
      <c r="D9" s="39"/>
      <c r="E9" s="39"/>
      <c r="F9" s="39"/>
      <c r="G9" s="44" t="str">
        <f>H8&amp;"-"&amp;J8</f>
        <v>-</v>
      </c>
      <c r="H9" s="3"/>
      <c r="I9" s="41"/>
      <c r="J9" s="3"/>
      <c r="K9" s="41"/>
      <c r="L9" s="39"/>
      <c r="M9" s="39"/>
      <c r="N9" s="39"/>
      <c r="O9" s="44" t="str">
        <f>P8&amp;"-"&amp;R8</f>
        <v>-</v>
      </c>
      <c r="P9" s="3"/>
      <c r="Q9" s="41"/>
      <c r="R9" s="3"/>
      <c r="S9" s="41"/>
      <c r="T9" s="39"/>
      <c r="U9" s="39"/>
      <c r="V9" s="39"/>
      <c r="W9" s="44" t="str">
        <f>X8&amp;"-"&amp;Z8</f>
        <v>-</v>
      </c>
      <c r="X9" s="3"/>
      <c r="Y9" s="41"/>
      <c r="Z9" s="3"/>
      <c r="AA9" s="41"/>
      <c r="AB9" s="39"/>
      <c r="AC9" s="39"/>
      <c r="AD9" s="39"/>
      <c r="AE9" s="44" t="str">
        <f>AF8&amp;"-"&amp;AH8</f>
        <v>-</v>
      </c>
      <c r="AF9" s="3"/>
      <c r="AG9" s="41"/>
      <c r="AH9" s="3"/>
      <c r="AI9" s="41"/>
      <c r="AJ9" s="39"/>
      <c r="AK9" s="39"/>
      <c r="AL9" s="39"/>
      <c r="AM9" s="44" t="str">
        <f>AN8&amp;"-"&amp;AP8</f>
        <v>-</v>
      </c>
      <c r="AN9" s="3"/>
      <c r="AO9" s="41"/>
      <c r="AP9" s="3"/>
      <c r="AQ9" s="41"/>
      <c r="AR9" s="39"/>
      <c r="AS9" s="39"/>
      <c r="AT9" s="39"/>
      <c r="AU9" s="44" t="str">
        <f>AV8&amp;"-"&amp;AX8</f>
        <v>-</v>
      </c>
      <c r="AV9" s="3"/>
      <c r="AW9" s="41"/>
      <c r="AX9" s="3"/>
      <c r="AY9" s="41"/>
      <c r="AZ9" s="39"/>
      <c r="BA9" s="39"/>
      <c r="BB9" s="39"/>
      <c r="BC9" s="44" t="str">
        <f>BD8&amp;"-"&amp;BF8</f>
        <v>-</v>
      </c>
      <c r="BD9" s="3"/>
      <c r="BE9" s="41"/>
      <c r="BF9" s="3"/>
      <c r="BG9" s="41"/>
      <c r="BH9" s="39"/>
      <c r="BI9" s="39"/>
      <c r="BJ9" s="39"/>
      <c r="BK9" s="44" t="str">
        <f>BL8&amp;"-"&amp;BN8</f>
        <v>-</v>
      </c>
      <c r="BL9" s="3"/>
      <c r="BM9" s="41"/>
      <c r="BN9" s="3"/>
      <c r="BO9" s="41"/>
      <c r="BP9" s="39"/>
      <c r="BQ9" s="39"/>
      <c r="BR9" s="39"/>
      <c r="BS9" s="44" t="str">
        <f>BT8&amp;"-"&amp;BV8</f>
        <v>-</v>
      </c>
      <c r="BT9" s="3"/>
      <c r="BU9" s="41"/>
      <c r="BV9" s="3"/>
      <c r="BW9" s="41"/>
      <c r="BX9" s="39"/>
      <c r="BY9" s="39"/>
      <c r="BZ9" s="39"/>
      <c r="CA9" s="44" t="str">
        <f>CB8&amp;"-"&amp;CD8</f>
        <v>-</v>
      </c>
      <c r="CB9" s="3"/>
      <c r="CC9" s="41"/>
      <c r="CD9" s="3"/>
      <c r="CE9" s="41"/>
      <c r="CF9" s="39"/>
      <c r="CG9" s="39"/>
      <c r="CH9" s="39"/>
      <c r="CI9" s="44" t="str">
        <f>CJ8&amp;"-"&amp;CL8</f>
        <v>-</v>
      </c>
      <c r="CJ9" s="3"/>
      <c r="CK9" s="41"/>
      <c r="CL9" s="3"/>
      <c r="CM9" s="41"/>
      <c r="CN9" s="39"/>
      <c r="CO9" s="45"/>
      <c r="CQ9" s="28"/>
      <c r="CR9" s="28" t="str">
        <f t="shared" si="0"/>
        <v/>
      </c>
      <c r="CS9" s="28"/>
      <c r="CT9" s="28"/>
    </row>
    <row r="10" spans="1:98" ht="15" hidden="1" customHeight="1">
      <c r="A10" s="46"/>
      <c r="B10" s="47" t="s">
        <v>14</v>
      </c>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9"/>
      <c r="CO10" s="50"/>
      <c r="CQ10" s="28"/>
      <c r="CR10" s="28" t="str">
        <f t="shared" si="0"/>
        <v>Добавить вид теплоносителя (параметры теплоносителя)</v>
      </c>
      <c r="CS10" s="28"/>
      <c r="CT10" s="28"/>
    </row>
    <row r="11" spans="1:98" ht="15" hidden="1" customHeight="1">
      <c r="A11" s="46"/>
      <c r="B11" s="51" t="s">
        <v>15</v>
      </c>
      <c r="C11" s="48"/>
      <c r="D11" s="48"/>
      <c r="E11" s="48"/>
      <c r="F11" s="48"/>
      <c r="G11" s="48"/>
      <c r="H11" s="48"/>
      <c r="I11" s="48"/>
      <c r="J11" s="48"/>
      <c r="K11" s="4"/>
      <c r="L11" s="48"/>
      <c r="M11" s="48"/>
      <c r="N11" s="48"/>
      <c r="O11" s="48"/>
      <c r="P11" s="48"/>
      <c r="Q11" s="48"/>
      <c r="R11" s="48"/>
      <c r="S11" s="4"/>
      <c r="T11" s="48"/>
      <c r="U11" s="48"/>
      <c r="V11" s="48"/>
      <c r="W11" s="48"/>
      <c r="X11" s="48"/>
      <c r="Y11" s="48"/>
      <c r="Z11" s="48"/>
      <c r="AA11" s="4"/>
      <c r="AB11" s="48"/>
      <c r="AC11" s="48"/>
      <c r="AD11" s="48"/>
      <c r="AE11" s="48"/>
      <c r="AF11" s="48"/>
      <c r="AG11" s="48"/>
      <c r="AH11" s="48"/>
      <c r="AI11" s="4"/>
      <c r="AJ11" s="48"/>
      <c r="AK11" s="48"/>
      <c r="AL11" s="48"/>
      <c r="AM11" s="48"/>
      <c r="AN11" s="48"/>
      <c r="AO11" s="48"/>
      <c r="AP11" s="48"/>
      <c r="AQ11" s="4"/>
      <c r="AR11" s="48"/>
      <c r="AS11" s="48"/>
      <c r="AT11" s="48"/>
      <c r="AU11" s="48"/>
      <c r="AV11" s="48"/>
      <c r="AW11" s="48"/>
      <c r="AX11" s="48"/>
      <c r="AY11" s="4"/>
      <c r="AZ11" s="48"/>
      <c r="BA11" s="48"/>
      <c r="BB11" s="48"/>
      <c r="BC11" s="48"/>
      <c r="BD11" s="48"/>
      <c r="BE11" s="48"/>
      <c r="BF11" s="48"/>
      <c r="BG11" s="4"/>
      <c r="BH11" s="48"/>
      <c r="BI11" s="48"/>
      <c r="BJ11" s="48"/>
      <c r="BK11" s="48"/>
      <c r="BL11" s="48"/>
      <c r="BM11" s="48"/>
      <c r="BN11" s="48"/>
      <c r="BO11" s="4"/>
      <c r="BP11" s="48"/>
      <c r="BQ11" s="48"/>
      <c r="BR11" s="48"/>
      <c r="BS11" s="48"/>
      <c r="BT11" s="48"/>
      <c r="BU11" s="48"/>
      <c r="BV11" s="48"/>
      <c r="BW11" s="4"/>
      <c r="BX11" s="48"/>
      <c r="BY11" s="48"/>
      <c r="BZ11" s="48"/>
      <c r="CA11" s="48"/>
      <c r="CB11" s="48"/>
      <c r="CC11" s="48"/>
      <c r="CD11" s="48"/>
      <c r="CE11" s="4"/>
      <c r="CF11" s="48"/>
      <c r="CG11" s="48"/>
      <c r="CH11" s="48"/>
      <c r="CI11" s="48"/>
      <c r="CJ11" s="48"/>
      <c r="CK11" s="48"/>
      <c r="CL11" s="48"/>
      <c r="CM11" s="4"/>
      <c r="CN11" s="48"/>
      <c r="CO11" s="5"/>
      <c r="CQ11" s="28"/>
      <c r="CR11" s="28" t="str">
        <f t="shared" si="0"/>
        <v>Добавить группу потребителей</v>
      </c>
      <c r="CS11" s="28"/>
      <c r="CT11" s="28"/>
    </row>
    <row r="12" spans="1:98" ht="14.25" hidden="1" customHeight="1">
      <c r="A12" s="46"/>
      <c r="B12" s="52" t="s">
        <v>16</v>
      </c>
      <c r="C12" s="48"/>
      <c r="D12" s="48"/>
      <c r="E12" s="48"/>
      <c r="F12" s="48"/>
      <c r="G12" s="48"/>
      <c r="H12" s="48"/>
      <c r="I12" s="48"/>
      <c r="J12" s="48"/>
      <c r="K12" s="4"/>
      <c r="L12" s="48"/>
      <c r="M12" s="48"/>
      <c r="N12" s="48"/>
      <c r="O12" s="48"/>
      <c r="P12" s="48"/>
      <c r="Q12" s="48"/>
      <c r="R12" s="48"/>
      <c r="S12" s="4"/>
      <c r="T12" s="48"/>
      <c r="U12" s="48"/>
      <c r="V12" s="48"/>
      <c r="W12" s="48"/>
      <c r="X12" s="48"/>
      <c r="Y12" s="48"/>
      <c r="Z12" s="48"/>
      <c r="AA12" s="4"/>
      <c r="AB12" s="48"/>
      <c r="AC12" s="48"/>
      <c r="AD12" s="48"/>
      <c r="AE12" s="48"/>
      <c r="AF12" s="48"/>
      <c r="AG12" s="48"/>
      <c r="AH12" s="48"/>
      <c r="AI12" s="4"/>
      <c r="AJ12" s="48"/>
      <c r="AK12" s="48"/>
      <c r="AL12" s="48"/>
      <c r="AM12" s="48"/>
      <c r="AN12" s="48"/>
      <c r="AO12" s="48"/>
      <c r="AP12" s="48"/>
      <c r="AQ12" s="4"/>
      <c r="AR12" s="48"/>
      <c r="AS12" s="48"/>
      <c r="AT12" s="48"/>
      <c r="AU12" s="48"/>
      <c r="AV12" s="48"/>
      <c r="AW12" s="48"/>
      <c r="AX12" s="48"/>
      <c r="AY12" s="4"/>
      <c r="AZ12" s="48"/>
      <c r="BA12" s="48"/>
      <c r="BB12" s="48"/>
      <c r="BC12" s="48"/>
      <c r="BD12" s="48"/>
      <c r="BE12" s="48"/>
      <c r="BF12" s="48"/>
      <c r="BG12" s="4"/>
      <c r="BH12" s="48"/>
      <c r="BI12" s="48"/>
      <c r="BJ12" s="48"/>
      <c r="BK12" s="48"/>
      <c r="BL12" s="48"/>
      <c r="BM12" s="48"/>
      <c r="BN12" s="48"/>
      <c r="BO12" s="4"/>
      <c r="BP12" s="48"/>
      <c r="BQ12" s="48"/>
      <c r="BR12" s="48"/>
      <c r="BS12" s="48"/>
      <c r="BT12" s="48"/>
      <c r="BU12" s="48"/>
      <c r="BV12" s="48"/>
      <c r="BW12" s="4"/>
      <c r="BX12" s="48"/>
      <c r="BY12" s="48"/>
      <c r="BZ12" s="48"/>
      <c r="CA12" s="48"/>
      <c r="CB12" s="48"/>
      <c r="CC12" s="48"/>
      <c r="CD12" s="48"/>
      <c r="CE12" s="4"/>
      <c r="CF12" s="48"/>
      <c r="CG12" s="48"/>
      <c r="CH12" s="48"/>
      <c r="CI12" s="48"/>
      <c r="CJ12" s="48"/>
      <c r="CK12" s="48"/>
      <c r="CL12" s="48"/>
      <c r="CM12" s="4"/>
      <c r="CN12" s="48"/>
      <c r="CO12" s="5"/>
      <c r="CQ12" s="28"/>
      <c r="CR12" s="28" t="str">
        <f t="shared" si="0"/>
        <v>Добавить схему подключения</v>
      </c>
      <c r="CS12" s="28"/>
      <c r="CT12" s="28"/>
    </row>
    <row r="13" spans="1:98" s="20" customFormat="1" ht="0.75" hidden="1" customHeight="1">
      <c r="A13" s="53"/>
      <c r="B13" s="54" t="s">
        <v>17</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Q13" s="28"/>
      <c r="CR13" s="28" t="str">
        <f t="shared" si="0"/>
        <v>Добавить источник для дифференциации</v>
      </c>
      <c r="CS13" s="28"/>
      <c r="CT13" s="28"/>
    </row>
    <row r="14" spans="1:98" s="20" customFormat="1" ht="0.75" hidden="1" customHeight="1">
      <c r="A14" s="56"/>
      <c r="B14" s="57" t="s">
        <v>18</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Q14" s="28"/>
      <c r="CR14" s="28" t="str">
        <f t="shared" si="0"/>
        <v>Добавить централизованную систему для дифференциации</v>
      </c>
      <c r="CS14" s="28"/>
      <c r="CT14" s="28"/>
    </row>
    <row r="15" spans="1:98" s="20" customFormat="1" ht="0.75" hidden="1" customHeight="1">
      <c r="A15" s="56"/>
      <c r="B15" s="59" t="s">
        <v>19</v>
      </c>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Q15" s="28"/>
      <c r="CR15" s="28" t="str">
        <f t="shared" si="0"/>
        <v>Добавить территорию для дифференциации</v>
      </c>
      <c r="CS15" s="28"/>
      <c r="CT15" s="28"/>
    </row>
    <row r="16" spans="1:98" ht="14.25" hidden="1" customHeight="1">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row>
    <row r="17" spans="1:98" ht="14.25" hidden="1" customHeight="1">
      <c r="L17" s="60"/>
      <c r="M17" s="60"/>
      <c r="N17" s="60"/>
      <c r="O17" s="61"/>
      <c r="P17" s="62"/>
      <c r="Q17" s="63" t="s">
        <v>12</v>
      </c>
      <c r="R17" s="62"/>
      <c r="S17" s="63" t="s">
        <v>12</v>
      </c>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row>
    <row r="18" spans="1:98" ht="14.25" hidden="1" customHeight="1">
      <c r="L18" s="60"/>
      <c r="M18" s="60"/>
      <c r="N18" s="60"/>
      <c r="O18" s="44" t="str">
        <f>P17&amp;"-"&amp;R17</f>
        <v>-</v>
      </c>
      <c r="P18" s="63"/>
      <c r="Q18" s="63"/>
      <c r="R18" s="63"/>
      <c r="S18" s="63"/>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row>
    <row r="19" spans="1:98" ht="14.25" hidden="1" customHeight="1">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row>
    <row r="20" spans="1:98" s="20" customFormat="1" ht="22.5" hidden="1" customHeight="1">
      <c r="A20" s="64"/>
      <c r="H20" s="65"/>
      <c r="J20" s="65"/>
      <c r="P20" s="65"/>
      <c r="R20" s="65"/>
      <c r="X20" s="65"/>
      <c r="Z20" s="65"/>
      <c r="AF20" s="65"/>
      <c r="AH20" s="65"/>
      <c r="AN20" s="65"/>
      <c r="AP20" s="65"/>
      <c r="AV20" s="65"/>
      <c r="AX20" s="65"/>
      <c r="BD20" s="65"/>
      <c r="BF20" s="65"/>
      <c r="BL20" s="65"/>
      <c r="BN20" s="65"/>
      <c r="BT20" s="65"/>
      <c r="BV20" s="65"/>
      <c r="CB20" s="65"/>
      <c r="CD20" s="65"/>
      <c r="CJ20" s="65"/>
      <c r="CL20" s="65"/>
    </row>
    <row r="21" spans="1:98" s="20" customFormat="1" ht="14.25" hidden="1" customHeight="1">
      <c r="A21" s="64"/>
    </row>
    <row r="22" spans="1:98" s="20" customFormat="1" ht="14.25" hidden="1" customHeight="1">
      <c r="A22" s="64"/>
      <c r="B22" s="20" t="s">
        <v>20</v>
      </c>
      <c r="I22" s="28" t="s">
        <v>21</v>
      </c>
      <c r="K22" s="28" t="s">
        <v>22</v>
      </c>
      <c r="L22" s="20" t="s">
        <v>20</v>
      </c>
      <c r="Q22" s="28" t="s">
        <v>23</v>
      </c>
      <c r="S22" s="28" t="s">
        <v>22</v>
      </c>
      <c r="Y22" s="28" t="s">
        <v>21</v>
      </c>
      <c r="AA22" s="28" t="s">
        <v>22</v>
      </c>
      <c r="AG22" s="28" t="s">
        <v>21</v>
      </c>
      <c r="AI22" s="28" t="s">
        <v>22</v>
      </c>
      <c r="AO22" s="28" t="s">
        <v>21</v>
      </c>
      <c r="AQ22" s="28" t="s">
        <v>22</v>
      </c>
      <c r="AW22" s="28" t="s">
        <v>21</v>
      </c>
      <c r="AY22" s="28" t="s">
        <v>22</v>
      </c>
      <c r="BE22" s="28" t="s">
        <v>21</v>
      </c>
      <c r="BG22" s="28" t="s">
        <v>22</v>
      </c>
      <c r="BM22" s="28" t="s">
        <v>21</v>
      </c>
      <c r="BO22" s="28" t="s">
        <v>22</v>
      </c>
      <c r="BU22" s="28" t="s">
        <v>21</v>
      </c>
      <c r="BW22" s="28" t="s">
        <v>22</v>
      </c>
      <c r="CC22" s="28" t="s">
        <v>21</v>
      </c>
      <c r="CE22" s="28" t="s">
        <v>22</v>
      </c>
      <c r="CK22" s="28" t="s">
        <v>21</v>
      </c>
      <c r="CM22" s="28" t="s">
        <v>22</v>
      </c>
    </row>
    <row r="23" spans="1:98" ht="14.25" hidden="1" customHeight="1">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row>
    <row r="24" spans="1:98" ht="14.25" hidden="1" customHeight="1">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row>
    <row r="25" spans="1:98" ht="14.25" customHeight="1">
      <c r="A25" s="66"/>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row>
    <row r="26" spans="1:98" ht="47.25" customHeight="1">
      <c r="A26" s="68" t="str">
        <f>IF(TEMPLATE_GROUP="P",PT_P_FORM_HEAT_4_NAME_FORM,PT_R_FORM_HEAT_21_NAME_FORM)</f>
        <v>Форма 3. Информация об установленных тарифах на тепловую энергию (мощность),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мегаватт и более, об установленных тарифах на тепловую энергию (мощность), поставляемую теплоснабжающими организациями потребителям, другим теплоснабжающим организациям, об установленной плате за услуги по поддержанию резервной тепловой мощности при отсутствии потребления тепловой энергии</v>
      </c>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row>
    <row r="27" spans="1:98" ht="24.75" customHeight="1">
      <c r="A27" s="70" t="str">
        <f>IF(org=0,"Не определено",org)</f>
        <v>Лянторское городское муниципальное унитарное предприятие "Управление тепловодоснабжения и водоотведения"</v>
      </c>
      <c r="B27" s="70"/>
      <c r="C27" s="70"/>
      <c r="D27" s="70"/>
      <c r="E27" s="70"/>
      <c r="F27" s="70"/>
      <c r="G27" s="70"/>
      <c r="H27" s="70"/>
      <c r="I27" s="70"/>
      <c r="J27" s="70"/>
      <c r="K27" s="70"/>
      <c r="L27" s="70"/>
      <c r="M27" s="70"/>
      <c r="N27" s="70"/>
      <c r="O27" s="70"/>
      <c r="P27" s="70"/>
      <c r="Q27" s="70"/>
      <c r="R27" s="70"/>
      <c r="S27" s="70"/>
      <c r="T27" s="70"/>
      <c r="U27" s="70"/>
      <c r="V27" s="70"/>
      <c r="W27" s="70"/>
      <c r="X27" s="70"/>
      <c r="Y27" s="71"/>
      <c r="Z27" s="71"/>
      <c r="AA27" s="71"/>
      <c r="AB27" s="71"/>
      <c r="AC27" s="71"/>
      <c r="AD27" s="71"/>
      <c r="AE27" s="71"/>
      <c r="AF27" s="71"/>
      <c r="AG27" s="71"/>
      <c r="AH27" s="71"/>
      <c r="AI27" s="71"/>
      <c r="AJ27" s="71"/>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row>
    <row r="28" spans="1:98" ht="14.25" customHeight="1">
      <c r="A28" s="66"/>
      <c r="B28" s="67"/>
      <c r="C28" s="67"/>
      <c r="D28" s="73"/>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4"/>
      <c r="BY28" s="74"/>
      <c r="BZ28" s="74"/>
      <c r="CA28" s="74"/>
      <c r="CB28" s="74"/>
      <c r="CC28" s="74"/>
      <c r="CD28" s="74"/>
      <c r="CE28" s="74"/>
      <c r="CF28" s="74"/>
      <c r="CG28" s="74"/>
      <c r="CH28" s="74"/>
      <c r="CI28" s="74"/>
      <c r="CJ28" s="74"/>
      <c r="CK28" s="74"/>
      <c r="CL28" s="74"/>
      <c r="CM28" s="74"/>
    </row>
    <row r="29" spans="1:98" s="8" customFormat="1" ht="33.75" customHeight="1">
      <c r="A29" s="110" t="s">
        <v>24</v>
      </c>
      <c r="B29" s="110"/>
      <c r="C29" s="7"/>
      <c r="D29" s="75" t="str">
        <f>IF(TITLE_NAME_OR_PR_CHANGE="",IF(TITLE_NAME_OR_PR="","",TITLE_NAME_OR_PR),TITLE_NAME_OR_PR_CHANGE)</f>
        <v>Региональная служба по тарифам Ханты-Мансийского автономного округа - Югры.</v>
      </c>
      <c r="E29" s="75"/>
      <c r="F29" s="75"/>
      <c r="G29" s="75"/>
      <c r="H29" s="75"/>
      <c r="I29" s="75"/>
      <c r="J29" s="75"/>
      <c r="K29" s="19"/>
      <c r="L29" s="75" t="str">
        <f>IF(TITLE_NAME_OR_PR_CHANGE="",IF(TITLE_NAME_OR_PR="","",TITLE_NAME_OR_PR),TITLE_NAME_OR_PR_CHANGE)</f>
        <v>Региональная служба по тарифам Ханты-Мансийского автономного округа - Югры.</v>
      </c>
      <c r="M29" s="75"/>
      <c r="N29" s="75"/>
      <c r="O29" s="75"/>
      <c r="P29" s="75"/>
      <c r="Q29" s="75"/>
      <c r="R29" s="75"/>
      <c r="S29" s="19"/>
      <c r="T29" s="75" t="str">
        <f>IF(TITLE_NAME_OR_PR_CHANGE="",IF(TITLE_NAME_OR_PR="","",TITLE_NAME_OR_PR),TITLE_NAME_OR_PR_CHANGE)</f>
        <v>Региональная служба по тарифам Ханты-Мансийского автономного округа - Югры.</v>
      </c>
      <c r="U29" s="75"/>
      <c r="V29" s="75"/>
      <c r="W29" s="75"/>
      <c r="X29" s="75"/>
      <c r="Y29" s="75"/>
      <c r="Z29" s="75"/>
      <c r="AA29" s="19"/>
      <c r="AB29" s="75" t="str">
        <f>IF(TITLE_NAME_OR_PR_CHANGE="",IF(TITLE_NAME_OR_PR="","",TITLE_NAME_OR_PR),TITLE_NAME_OR_PR_CHANGE)</f>
        <v>Региональная служба по тарифам Ханты-Мансийского автономного округа - Югры.</v>
      </c>
      <c r="AC29" s="75"/>
      <c r="AD29" s="75"/>
      <c r="AE29" s="75"/>
      <c r="AF29" s="75"/>
      <c r="AG29" s="75"/>
      <c r="AH29" s="75"/>
      <c r="AI29" s="19"/>
      <c r="AJ29" s="75" t="str">
        <f>IF(TITLE_NAME_OR_PR_CHANGE="",IF(TITLE_NAME_OR_PR="","",TITLE_NAME_OR_PR),TITLE_NAME_OR_PR_CHANGE)</f>
        <v>Региональная служба по тарифам Ханты-Мансийского автономного округа - Югры.</v>
      </c>
      <c r="AK29" s="75"/>
      <c r="AL29" s="75"/>
      <c r="AM29" s="75"/>
      <c r="AN29" s="75"/>
      <c r="AO29" s="75"/>
      <c r="AP29" s="75"/>
      <c r="AQ29" s="19"/>
      <c r="AR29" s="75" t="str">
        <f>IF(TITLE_NAME_OR_PR_CHANGE="",IF(TITLE_NAME_OR_PR="","",TITLE_NAME_OR_PR),TITLE_NAME_OR_PR_CHANGE)</f>
        <v>Региональная служба по тарифам Ханты-Мансийского автономного округа - Югры.</v>
      </c>
      <c r="AS29" s="75"/>
      <c r="AT29" s="75"/>
      <c r="AU29" s="75"/>
      <c r="AV29" s="75"/>
      <c r="AW29" s="75"/>
      <c r="AX29" s="75"/>
      <c r="AY29" s="19"/>
      <c r="AZ29" s="75" t="str">
        <f>IF(TITLE_NAME_OR_PR_CHANGE="",IF(TITLE_NAME_OR_PR="","",TITLE_NAME_OR_PR),TITLE_NAME_OR_PR_CHANGE)</f>
        <v>Региональная служба по тарифам Ханты-Мансийского автономного округа - Югры.</v>
      </c>
      <c r="BA29" s="75"/>
      <c r="BB29" s="75"/>
      <c r="BC29" s="75"/>
      <c r="BD29" s="75"/>
      <c r="BE29" s="75"/>
      <c r="BF29" s="75"/>
      <c r="BG29" s="19"/>
      <c r="BH29" s="75" t="str">
        <f>IF(TITLE_NAME_OR_PR_CHANGE="",IF(TITLE_NAME_OR_PR="","",TITLE_NAME_OR_PR),TITLE_NAME_OR_PR_CHANGE)</f>
        <v>Региональная служба по тарифам Ханты-Мансийского автономного округа - Югры.</v>
      </c>
      <c r="BI29" s="75"/>
      <c r="BJ29" s="75"/>
      <c r="BK29" s="75"/>
      <c r="BL29" s="75"/>
      <c r="BM29" s="75"/>
      <c r="BN29" s="75"/>
      <c r="BO29" s="19"/>
      <c r="BP29" s="75" t="str">
        <f>IF(TITLE_NAME_OR_PR_CHANGE="",IF(TITLE_NAME_OR_PR="","",TITLE_NAME_OR_PR),TITLE_NAME_OR_PR_CHANGE)</f>
        <v>Региональная служба по тарифам Ханты-Мансийского автономного округа - Югры.</v>
      </c>
      <c r="BQ29" s="75"/>
      <c r="BR29" s="75"/>
      <c r="BS29" s="75"/>
      <c r="BT29" s="75"/>
      <c r="BU29" s="75"/>
      <c r="BV29" s="75"/>
      <c r="BW29" s="19"/>
      <c r="BX29" s="75" t="str">
        <f>IF(TITLE_NAME_OR_PR_CHANGE="",IF(TITLE_NAME_OR_PR="","",TITLE_NAME_OR_PR),TITLE_NAME_OR_PR_CHANGE)</f>
        <v>Региональная служба по тарифам Ханты-Мансийского автономного округа - Югры.</v>
      </c>
      <c r="BY29" s="75"/>
      <c r="BZ29" s="75"/>
      <c r="CA29" s="75"/>
      <c r="CB29" s="75"/>
      <c r="CC29" s="75"/>
      <c r="CD29" s="75"/>
      <c r="CE29" s="19"/>
      <c r="CF29" s="75" t="str">
        <f>IF(TITLE_NAME_OR_PR_CHANGE="",IF(TITLE_NAME_OR_PR="","",TITLE_NAME_OR_PR),TITLE_NAME_OR_PR_CHANGE)</f>
        <v>Региональная служба по тарифам Ханты-Мансийского автономного округа - Югры.</v>
      </c>
      <c r="CG29" s="75"/>
      <c r="CH29" s="75"/>
      <c r="CI29" s="75"/>
      <c r="CJ29" s="75"/>
      <c r="CK29" s="75"/>
      <c r="CL29" s="75"/>
      <c r="CM29" s="19"/>
      <c r="CN29" s="19"/>
      <c r="CO29" s="76"/>
      <c r="CP29" s="28"/>
      <c r="CQ29" s="28"/>
      <c r="CR29" s="28"/>
      <c r="CS29" s="28"/>
      <c r="CT29" s="28"/>
    </row>
    <row r="30" spans="1:98" s="8" customFormat="1" ht="18.75" customHeight="1">
      <c r="A30" s="110" t="s">
        <v>25</v>
      </c>
      <c r="B30" s="110"/>
      <c r="C30" s="7"/>
      <c r="D30" s="77">
        <f>IF(TITLE_DATE_PR_CHANGE="",IF(TITLE_DATE_PR="","",TITLE_DATE_PR),TITLE_DATE_PR_CHANGE)</f>
        <v>45258.354479166665</v>
      </c>
      <c r="E30" s="77"/>
      <c r="F30" s="77"/>
      <c r="G30" s="77"/>
      <c r="H30" s="77"/>
      <c r="I30" s="77"/>
      <c r="J30" s="77"/>
      <c r="K30" s="19"/>
      <c r="L30" s="77">
        <f>IF(TITLE_DATE_PR_CHANGE="",IF(TITLE_DATE_PR="","",TITLE_DATE_PR),TITLE_DATE_PR_CHANGE)</f>
        <v>45258.354479166665</v>
      </c>
      <c r="M30" s="77"/>
      <c r="N30" s="77"/>
      <c r="O30" s="77"/>
      <c r="P30" s="77"/>
      <c r="Q30" s="77"/>
      <c r="R30" s="77"/>
      <c r="S30" s="19"/>
      <c r="T30" s="77">
        <f>IF(TITLE_DATE_PR_CHANGE="",IF(TITLE_DATE_PR="","",TITLE_DATE_PR),TITLE_DATE_PR_CHANGE)</f>
        <v>45258.354479166665</v>
      </c>
      <c r="U30" s="77"/>
      <c r="V30" s="77"/>
      <c r="W30" s="77"/>
      <c r="X30" s="77"/>
      <c r="Y30" s="77"/>
      <c r="Z30" s="77"/>
      <c r="AA30" s="19"/>
      <c r="AB30" s="77">
        <f>IF(TITLE_DATE_PR_CHANGE="",IF(TITLE_DATE_PR="","",TITLE_DATE_PR),TITLE_DATE_PR_CHANGE)</f>
        <v>45258.354479166665</v>
      </c>
      <c r="AC30" s="77"/>
      <c r="AD30" s="77"/>
      <c r="AE30" s="77"/>
      <c r="AF30" s="77"/>
      <c r="AG30" s="77"/>
      <c r="AH30" s="77"/>
      <c r="AI30" s="19"/>
      <c r="AJ30" s="77">
        <f>IF(TITLE_DATE_PR_CHANGE="",IF(TITLE_DATE_PR="","",TITLE_DATE_PR),TITLE_DATE_PR_CHANGE)</f>
        <v>45258.354479166665</v>
      </c>
      <c r="AK30" s="77"/>
      <c r="AL30" s="77"/>
      <c r="AM30" s="77"/>
      <c r="AN30" s="77"/>
      <c r="AO30" s="77"/>
      <c r="AP30" s="77"/>
      <c r="AQ30" s="19"/>
      <c r="AR30" s="77">
        <f>IF(TITLE_DATE_PR_CHANGE="",IF(TITLE_DATE_PR="","",TITLE_DATE_PR),TITLE_DATE_PR_CHANGE)</f>
        <v>45258.354479166665</v>
      </c>
      <c r="AS30" s="77"/>
      <c r="AT30" s="77"/>
      <c r="AU30" s="77"/>
      <c r="AV30" s="77"/>
      <c r="AW30" s="77"/>
      <c r="AX30" s="77"/>
      <c r="AY30" s="19"/>
      <c r="AZ30" s="77">
        <f>IF(TITLE_DATE_PR_CHANGE="",IF(TITLE_DATE_PR="","",TITLE_DATE_PR),TITLE_DATE_PR_CHANGE)</f>
        <v>45258.354479166665</v>
      </c>
      <c r="BA30" s="77"/>
      <c r="BB30" s="77"/>
      <c r="BC30" s="77"/>
      <c r="BD30" s="77"/>
      <c r="BE30" s="77"/>
      <c r="BF30" s="77"/>
      <c r="BG30" s="19"/>
      <c r="BH30" s="77">
        <f>IF(TITLE_DATE_PR_CHANGE="",IF(TITLE_DATE_PR="","",TITLE_DATE_PR),TITLE_DATE_PR_CHANGE)</f>
        <v>45258.354479166665</v>
      </c>
      <c r="BI30" s="77"/>
      <c r="BJ30" s="77"/>
      <c r="BK30" s="77"/>
      <c r="BL30" s="77"/>
      <c r="BM30" s="77"/>
      <c r="BN30" s="77"/>
      <c r="BO30" s="19"/>
      <c r="BP30" s="77">
        <f>IF(TITLE_DATE_PR_CHANGE="",IF(TITLE_DATE_PR="","",TITLE_DATE_PR),TITLE_DATE_PR_CHANGE)</f>
        <v>45258.354479166665</v>
      </c>
      <c r="BQ30" s="77"/>
      <c r="BR30" s="77"/>
      <c r="BS30" s="77"/>
      <c r="BT30" s="77"/>
      <c r="BU30" s="77"/>
      <c r="BV30" s="77"/>
      <c r="BW30" s="19"/>
      <c r="BX30" s="77">
        <f>IF(TITLE_DATE_PR_CHANGE="",IF(TITLE_DATE_PR="","",TITLE_DATE_PR),TITLE_DATE_PR_CHANGE)</f>
        <v>45258.354479166665</v>
      </c>
      <c r="BY30" s="77"/>
      <c r="BZ30" s="77"/>
      <c r="CA30" s="77"/>
      <c r="CB30" s="77"/>
      <c r="CC30" s="77"/>
      <c r="CD30" s="77"/>
      <c r="CE30" s="19"/>
      <c r="CF30" s="77">
        <f>IF(TITLE_DATE_PR_CHANGE="",IF(TITLE_DATE_PR="","",TITLE_DATE_PR),TITLE_DATE_PR_CHANGE)</f>
        <v>45258.354479166665</v>
      </c>
      <c r="CG30" s="77"/>
      <c r="CH30" s="77"/>
      <c r="CI30" s="77"/>
      <c r="CJ30" s="77"/>
      <c r="CK30" s="77"/>
      <c r="CL30" s="77"/>
      <c r="CM30" s="19"/>
      <c r="CN30" s="19"/>
      <c r="CO30" s="76"/>
      <c r="CP30" s="28"/>
      <c r="CQ30" s="28"/>
      <c r="CR30" s="28"/>
      <c r="CS30" s="28"/>
      <c r="CT30" s="28"/>
    </row>
    <row r="31" spans="1:98" s="8" customFormat="1" ht="18.75" customHeight="1">
      <c r="A31" s="110" t="s">
        <v>26</v>
      </c>
      <c r="B31" s="110"/>
      <c r="C31" s="7"/>
      <c r="D31" s="75" t="str">
        <f>IF(TITLE_NUMBER_PR_CHANGE="",IF(TITLE_NUMBER_PR="","",TITLE_NUMBER_PR),TITLE_NUMBER_PR_CHANGE)</f>
        <v>69-нп</v>
      </c>
      <c r="E31" s="75"/>
      <c r="F31" s="75"/>
      <c r="G31" s="75"/>
      <c r="H31" s="75"/>
      <c r="I31" s="75"/>
      <c r="J31" s="75"/>
      <c r="K31" s="19"/>
      <c r="L31" s="75" t="str">
        <f>IF(TITLE_NUMBER_PR_CHANGE="",IF(TITLE_NUMBER_PR="","",TITLE_NUMBER_PR),TITLE_NUMBER_PR_CHANGE)</f>
        <v>69-нп</v>
      </c>
      <c r="M31" s="75"/>
      <c r="N31" s="75"/>
      <c r="O31" s="75"/>
      <c r="P31" s="75"/>
      <c r="Q31" s="75"/>
      <c r="R31" s="75"/>
      <c r="S31" s="19"/>
      <c r="T31" s="75" t="str">
        <f>IF(TITLE_NUMBER_PR_CHANGE="",IF(TITLE_NUMBER_PR="","",TITLE_NUMBER_PR),TITLE_NUMBER_PR_CHANGE)</f>
        <v>69-нп</v>
      </c>
      <c r="U31" s="75"/>
      <c r="V31" s="75"/>
      <c r="W31" s="75"/>
      <c r="X31" s="75"/>
      <c r="Y31" s="75"/>
      <c r="Z31" s="75"/>
      <c r="AA31" s="19"/>
      <c r="AB31" s="75" t="str">
        <f>IF(TITLE_NUMBER_PR_CHANGE="",IF(TITLE_NUMBER_PR="","",TITLE_NUMBER_PR),TITLE_NUMBER_PR_CHANGE)</f>
        <v>69-нп</v>
      </c>
      <c r="AC31" s="75"/>
      <c r="AD31" s="75"/>
      <c r="AE31" s="75"/>
      <c r="AF31" s="75"/>
      <c r="AG31" s="75"/>
      <c r="AH31" s="75"/>
      <c r="AI31" s="19"/>
      <c r="AJ31" s="75" t="str">
        <f>IF(TITLE_NUMBER_PR_CHANGE="",IF(TITLE_NUMBER_PR="","",TITLE_NUMBER_PR),TITLE_NUMBER_PR_CHANGE)</f>
        <v>69-нп</v>
      </c>
      <c r="AK31" s="75"/>
      <c r="AL31" s="75"/>
      <c r="AM31" s="75"/>
      <c r="AN31" s="75"/>
      <c r="AO31" s="75"/>
      <c r="AP31" s="75"/>
      <c r="AQ31" s="19"/>
      <c r="AR31" s="75" t="str">
        <f>IF(TITLE_NUMBER_PR_CHANGE="",IF(TITLE_NUMBER_PR="","",TITLE_NUMBER_PR),TITLE_NUMBER_PR_CHANGE)</f>
        <v>69-нп</v>
      </c>
      <c r="AS31" s="75"/>
      <c r="AT31" s="75"/>
      <c r="AU31" s="75"/>
      <c r="AV31" s="75"/>
      <c r="AW31" s="75"/>
      <c r="AX31" s="75"/>
      <c r="AY31" s="19"/>
      <c r="AZ31" s="75" t="str">
        <f>IF(TITLE_NUMBER_PR_CHANGE="",IF(TITLE_NUMBER_PR="","",TITLE_NUMBER_PR),TITLE_NUMBER_PR_CHANGE)</f>
        <v>69-нп</v>
      </c>
      <c r="BA31" s="75"/>
      <c r="BB31" s="75"/>
      <c r="BC31" s="75"/>
      <c r="BD31" s="75"/>
      <c r="BE31" s="75"/>
      <c r="BF31" s="75"/>
      <c r="BG31" s="19"/>
      <c r="BH31" s="75" t="str">
        <f>IF(TITLE_NUMBER_PR_CHANGE="",IF(TITLE_NUMBER_PR="","",TITLE_NUMBER_PR),TITLE_NUMBER_PR_CHANGE)</f>
        <v>69-нп</v>
      </c>
      <c r="BI31" s="75"/>
      <c r="BJ31" s="75"/>
      <c r="BK31" s="75"/>
      <c r="BL31" s="75"/>
      <c r="BM31" s="75"/>
      <c r="BN31" s="75"/>
      <c r="BO31" s="19"/>
      <c r="BP31" s="75" t="str">
        <f>IF(TITLE_NUMBER_PR_CHANGE="",IF(TITLE_NUMBER_PR="","",TITLE_NUMBER_PR),TITLE_NUMBER_PR_CHANGE)</f>
        <v>69-нп</v>
      </c>
      <c r="BQ31" s="75"/>
      <c r="BR31" s="75"/>
      <c r="BS31" s="75"/>
      <c r="BT31" s="75"/>
      <c r="BU31" s="75"/>
      <c r="BV31" s="75"/>
      <c r="BW31" s="19"/>
      <c r="BX31" s="75" t="str">
        <f>IF(TITLE_NUMBER_PR_CHANGE="",IF(TITLE_NUMBER_PR="","",TITLE_NUMBER_PR),TITLE_NUMBER_PR_CHANGE)</f>
        <v>69-нп</v>
      </c>
      <c r="BY31" s="75"/>
      <c r="BZ31" s="75"/>
      <c r="CA31" s="75"/>
      <c r="CB31" s="75"/>
      <c r="CC31" s="75"/>
      <c r="CD31" s="75"/>
      <c r="CE31" s="19"/>
      <c r="CF31" s="75" t="str">
        <f>IF(TITLE_NUMBER_PR_CHANGE="",IF(TITLE_NUMBER_PR="","",TITLE_NUMBER_PR),TITLE_NUMBER_PR_CHANGE)</f>
        <v>69-нп</v>
      </c>
      <c r="CG31" s="75"/>
      <c r="CH31" s="75"/>
      <c r="CI31" s="75"/>
      <c r="CJ31" s="75"/>
      <c r="CK31" s="75"/>
      <c r="CL31" s="75"/>
      <c r="CM31" s="19"/>
      <c r="CN31" s="19"/>
      <c r="CO31" s="76"/>
      <c r="CP31" s="28"/>
      <c r="CQ31" s="28"/>
      <c r="CR31" s="28"/>
      <c r="CS31" s="28"/>
      <c r="CT31" s="28"/>
    </row>
    <row r="32" spans="1:98" s="8" customFormat="1" ht="34.5" customHeight="1">
      <c r="A32" s="110" t="s">
        <v>27</v>
      </c>
      <c r="B32" s="110"/>
      <c r="C32" s="7"/>
      <c r="D32" s="75" t="str">
        <f>IF(TITLE_IST_PUB_CHANGE="",IF(TITLE_IST_PUB="","",TITLE_IST_PUB),TITLE_IST_PUB_CHANGE)</f>
        <v>«Официальный интернет-портал правовой информации» (www.pravo.gov.ru) 05.12.2023</v>
      </c>
      <c r="E32" s="75"/>
      <c r="F32" s="75"/>
      <c r="G32" s="75"/>
      <c r="H32" s="75"/>
      <c r="I32" s="75"/>
      <c r="J32" s="75"/>
      <c r="K32" s="19"/>
      <c r="L32" s="75" t="str">
        <f>IF(TITLE_IST_PUB_CHANGE="",IF(TITLE_IST_PUB="","",TITLE_IST_PUB),TITLE_IST_PUB_CHANGE)</f>
        <v>«Официальный интернет-портал правовой информации» (www.pravo.gov.ru) 05.12.2023</v>
      </c>
      <c r="M32" s="75"/>
      <c r="N32" s="75"/>
      <c r="O32" s="75"/>
      <c r="P32" s="75"/>
      <c r="Q32" s="75"/>
      <c r="R32" s="75"/>
      <c r="S32" s="19"/>
      <c r="T32" s="75" t="str">
        <f>IF(TITLE_IST_PUB_CHANGE="",IF(TITLE_IST_PUB="","",TITLE_IST_PUB),TITLE_IST_PUB_CHANGE)</f>
        <v>«Официальный интернет-портал правовой информации» (www.pravo.gov.ru) 05.12.2023</v>
      </c>
      <c r="U32" s="75"/>
      <c r="V32" s="75"/>
      <c r="W32" s="75"/>
      <c r="X32" s="75"/>
      <c r="Y32" s="75"/>
      <c r="Z32" s="75"/>
      <c r="AA32" s="19"/>
      <c r="AB32" s="75" t="str">
        <f>IF(TITLE_IST_PUB_CHANGE="",IF(TITLE_IST_PUB="","",TITLE_IST_PUB),TITLE_IST_PUB_CHANGE)</f>
        <v>«Официальный интернет-портал правовой информации» (www.pravo.gov.ru) 05.12.2023</v>
      </c>
      <c r="AC32" s="75"/>
      <c r="AD32" s="75"/>
      <c r="AE32" s="75"/>
      <c r="AF32" s="75"/>
      <c r="AG32" s="75"/>
      <c r="AH32" s="75"/>
      <c r="AI32" s="19"/>
      <c r="AJ32" s="75" t="str">
        <f>IF(TITLE_IST_PUB_CHANGE="",IF(TITLE_IST_PUB="","",TITLE_IST_PUB),TITLE_IST_PUB_CHANGE)</f>
        <v>«Официальный интернет-портал правовой информации» (www.pravo.gov.ru) 05.12.2023</v>
      </c>
      <c r="AK32" s="75"/>
      <c r="AL32" s="75"/>
      <c r="AM32" s="75"/>
      <c r="AN32" s="75"/>
      <c r="AO32" s="75"/>
      <c r="AP32" s="75"/>
      <c r="AQ32" s="19"/>
      <c r="AR32" s="75" t="str">
        <f>IF(TITLE_IST_PUB_CHANGE="",IF(TITLE_IST_PUB="","",TITLE_IST_PUB),TITLE_IST_PUB_CHANGE)</f>
        <v>«Официальный интернет-портал правовой информации» (www.pravo.gov.ru) 05.12.2023</v>
      </c>
      <c r="AS32" s="75"/>
      <c r="AT32" s="75"/>
      <c r="AU32" s="75"/>
      <c r="AV32" s="75"/>
      <c r="AW32" s="75"/>
      <c r="AX32" s="75"/>
      <c r="AY32" s="19"/>
      <c r="AZ32" s="75" t="str">
        <f>IF(TITLE_IST_PUB_CHANGE="",IF(TITLE_IST_PUB="","",TITLE_IST_PUB),TITLE_IST_PUB_CHANGE)</f>
        <v>«Официальный интернет-портал правовой информации» (www.pravo.gov.ru) 05.12.2023</v>
      </c>
      <c r="BA32" s="75"/>
      <c r="BB32" s="75"/>
      <c r="BC32" s="75"/>
      <c r="BD32" s="75"/>
      <c r="BE32" s="75"/>
      <c r="BF32" s="75"/>
      <c r="BG32" s="19"/>
      <c r="BH32" s="75" t="str">
        <f>IF(TITLE_IST_PUB_CHANGE="",IF(TITLE_IST_PUB="","",TITLE_IST_PUB),TITLE_IST_PUB_CHANGE)</f>
        <v>«Официальный интернет-портал правовой информации» (www.pravo.gov.ru) 05.12.2023</v>
      </c>
      <c r="BI32" s="75"/>
      <c r="BJ32" s="75"/>
      <c r="BK32" s="75"/>
      <c r="BL32" s="75"/>
      <c r="BM32" s="75"/>
      <c r="BN32" s="75"/>
      <c r="BO32" s="19"/>
      <c r="BP32" s="75" t="str">
        <f>IF(TITLE_IST_PUB_CHANGE="",IF(TITLE_IST_PUB="","",TITLE_IST_PUB),TITLE_IST_PUB_CHANGE)</f>
        <v>«Официальный интернет-портал правовой информации» (www.pravo.gov.ru) 05.12.2023</v>
      </c>
      <c r="BQ32" s="75"/>
      <c r="BR32" s="75"/>
      <c r="BS32" s="75"/>
      <c r="BT32" s="75"/>
      <c r="BU32" s="75"/>
      <c r="BV32" s="75"/>
      <c r="BW32" s="19"/>
      <c r="BX32" s="75" t="str">
        <f>IF(TITLE_IST_PUB_CHANGE="",IF(TITLE_IST_PUB="","",TITLE_IST_PUB),TITLE_IST_PUB_CHANGE)</f>
        <v>«Официальный интернет-портал правовой информации» (www.pravo.gov.ru) 05.12.2023</v>
      </c>
      <c r="BY32" s="75"/>
      <c r="BZ32" s="75"/>
      <c r="CA32" s="75"/>
      <c r="CB32" s="75"/>
      <c r="CC32" s="75"/>
      <c r="CD32" s="75"/>
      <c r="CE32" s="19"/>
      <c r="CF32" s="75" t="str">
        <f>IF(TITLE_IST_PUB_CHANGE="",IF(TITLE_IST_PUB="","",TITLE_IST_PUB),TITLE_IST_PUB_CHANGE)</f>
        <v>«Официальный интернет-портал правовой информации» (www.pravo.gov.ru) 05.12.2023</v>
      </c>
      <c r="CG32" s="75"/>
      <c r="CH32" s="75"/>
      <c r="CI32" s="75"/>
      <c r="CJ32" s="75"/>
      <c r="CK32" s="75"/>
      <c r="CL32" s="75"/>
      <c r="CM32" s="19"/>
      <c r="CN32" s="19"/>
      <c r="CO32" s="76"/>
      <c r="CP32" s="28"/>
      <c r="CQ32" s="28"/>
      <c r="CR32" s="28"/>
      <c r="CS32" s="28"/>
      <c r="CT32" s="28"/>
    </row>
    <row r="33" spans="1:98" ht="14.25" hidden="1" customHeight="1">
      <c r="A33" s="78"/>
      <c r="B33" s="79"/>
      <c r="C33" s="79"/>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row>
    <row r="34" spans="1:98" s="8" customFormat="1" ht="18.75" hidden="1" customHeight="1">
      <c r="A34" s="6" t="s">
        <v>28</v>
      </c>
      <c r="B34" s="6"/>
      <c r="C34" s="7"/>
      <c r="D34" s="77">
        <f>IF(TITLE_DATE_PR_CHANGE="",IF(TITLE_DATE_PR="","",TITLE_DATE_PR),TITLE_DATE_PR_CHANGE)</f>
        <v>45258.354479166665</v>
      </c>
      <c r="E34" s="77"/>
      <c r="F34" s="77"/>
      <c r="G34" s="77"/>
      <c r="H34" s="77"/>
      <c r="I34" s="77"/>
      <c r="J34" s="77"/>
      <c r="K34" s="19"/>
      <c r="L34" s="77">
        <f>IF(TITLE_DATE_PR_CHANGE="",IF(TITLE_DATE_PR="","",TITLE_DATE_PR),TITLE_DATE_PR_CHANGE)</f>
        <v>45258.354479166665</v>
      </c>
      <c r="M34" s="77"/>
      <c r="N34" s="77"/>
      <c r="O34" s="77"/>
      <c r="P34" s="77"/>
      <c r="Q34" s="77"/>
      <c r="R34" s="77"/>
      <c r="S34" s="19"/>
      <c r="T34" s="77">
        <f>IF(TITLE_DATE_PR_CHANGE="",IF(TITLE_DATE_PR="","",TITLE_DATE_PR),TITLE_DATE_PR_CHANGE)</f>
        <v>45258.354479166665</v>
      </c>
      <c r="U34" s="77"/>
      <c r="V34" s="77"/>
      <c r="W34" s="77"/>
      <c r="X34" s="77"/>
      <c r="Y34" s="77"/>
      <c r="Z34" s="77"/>
      <c r="AA34" s="19"/>
      <c r="AB34" s="77">
        <f>IF(TITLE_DATE_PR_CHANGE="",IF(TITLE_DATE_PR="","",TITLE_DATE_PR),TITLE_DATE_PR_CHANGE)</f>
        <v>45258.354479166665</v>
      </c>
      <c r="AC34" s="77"/>
      <c r="AD34" s="77"/>
      <c r="AE34" s="77"/>
      <c r="AF34" s="77"/>
      <c r="AG34" s="77"/>
      <c r="AH34" s="77"/>
      <c r="AI34" s="19"/>
      <c r="AJ34" s="77">
        <f>IF(TITLE_DATE_PR_CHANGE="",IF(TITLE_DATE_PR="","",TITLE_DATE_PR),TITLE_DATE_PR_CHANGE)</f>
        <v>45258.354479166665</v>
      </c>
      <c r="AK34" s="77"/>
      <c r="AL34" s="77"/>
      <c r="AM34" s="77"/>
      <c r="AN34" s="77"/>
      <c r="AO34" s="77"/>
      <c r="AP34" s="77"/>
      <c r="AQ34" s="19"/>
      <c r="AR34" s="77">
        <f>IF(TITLE_DATE_PR_CHANGE="",IF(TITLE_DATE_PR="","",TITLE_DATE_PR),TITLE_DATE_PR_CHANGE)</f>
        <v>45258.354479166665</v>
      </c>
      <c r="AS34" s="77"/>
      <c r="AT34" s="77"/>
      <c r="AU34" s="77"/>
      <c r="AV34" s="77"/>
      <c r="AW34" s="77"/>
      <c r="AX34" s="77"/>
      <c r="AY34" s="19"/>
      <c r="AZ34" s="77">
        <f>IF(TITLE_DATE_PR_CHANGE="",IF(TITLE_DATE_PR="","",TITLE_DATE_PR),TITLE_DATE_PR_CHANGE)</f>
        <v>45258.354479166665</v>
      </c>
      <c r="BA34" s="77"/>
      <c r="BB34" s="77"/>
      <c r="BC34" s="77"/>
      <c r="BD34" s="77"/>
      <c r="BE34" s="77"/>
      <c r="BF34" s="77"/>
      <c r="BG34" s="19"/>
      <c r="BH34" s="77">
        <f>IF(TITLE_DATE_PR_CHANGE="",IF(TITLE_DATE_PR="","",TITLE_DATE_PR),TITLE_DATE_PR_CHANGE)</f>
        <v>45258.354479166665</v>
      </c>
      <c r="BI34" s="77"/>
      <c r="BJ34" s="77"/>
      <c r="BK34" s="77"/>
      <c r="BL34" s="77"/>
      <c r="BM34" s="77"/>
      <c r="BN34" s="77"/>
      <c r="BO34" s="19"/>
      <c r="BP34" s="77">
        <f>IF(TITLE_DATE_PR_CHANGE="",IF(TITLE_DATE_PR="","",TITLE_DATE_PR),TITLE_DATE_PR_CHANGE)</f>
        <v>45258.354479166665</v>
      </c>
      <c r="BQ34" s="77"/>
      <c r="BR34" s="77"/>
      <c r="BS34" s="77"/>
      <c r="BT34" s="77"/>
      <c r="BU34" s="77"/>
      <c r="BV34" s="77"/>
      <c r="BW34" s="19"/>
      <c r="BX34" s="77">
        <f>IF(TITLE_DATE_PR_CHANGE="",IF(TITLE_DATE_PR="","",TITLE_DATE_PR),TITLE_DATE_PR_CHANGE)</f>
        <v>45258.354479166665</v>
      </c>
      <c r="BY34" s="77"/>
      <c r="BZ34" s="77"/>
      <c r="CA34" s="77"/>
      <c r="CB34" s="77"/>
      <c r="CC34" s="77"/>
      <c r="CD34" s="77"/>
      <c r="CE34" s="19"/>
      <c r="CF34" s="77">
        <f>IF(TITLE_DATE_PR_CHANGE="",IF(TITLE_DATE_PR="","",TITLE_DATE_PR),TITLE_DATE_PR_CHANGE)</f>
        <v>45258.354479166665</v>
      </c>
      <c r="CG34" s="77"/>
      <c r="CH34" s="77"/>
      <c r="CI34" s="77"/>
      <c r="CJ34" s="77"/>
      <c r="CK34" s="77"/>
      <c r="CL34" s="77"/>
      <c r="CM34" s="19"/>
      <c r="CN34" s="19"/>
      <c r="CO34" s="76"/>
      <c r="CP34" s="28"/>
      <c r="CQ34" s="28"/>
      <c r="CR34" s="28"/>
      <c r="CS34" s="28"/>
      <c r="CT34" s="28"/>
    </row>
    <row r="35" spans="1:98" s="8" customFormat="1" ht="18.75" hidden="1" customHeight="1">
      <c r="A35" s="6" t="s">
        <v>29</v>
      </c>
      <c r="B35" s="6"/>
      <c r="C35" s="7"/>
      <c r="D35" s="75" t="str">
        <f>IF(TITLE_NUMBER_PR_CHANGE="",IF(TITLE_NUMBER_PR="","",TITLE_NUMBER_PR),TITLE_NUMBER_PR_CHANGE)</f>
        <v>69-нп</v>
      </c>
      <c r="E35" s="75"/>
      <c r="F35" s="75"/>
      <c r="G35" s="75"/>
      <c r="H35" s="75"/>
      <c r="I35" s="75"/>
      <c r="J35" s="75"/>
      <c r="K35" s="19"/>
      <c r="L35" s="75" t="str">
        <f>IF(TITLE_NUMBER_PR_CHANGE="",IF(TITLE_NUMBER_PR="","",TITLE_NUMBER_PR),TITLE_NUMBER_PR_CHANGE)</f>
        <v>69-нп</v>
      </c>
      <c r="M35" s="75"/>
      <c r="N35" s="75"/>
      <c r="O35" s="75"/>
      <c r="P35" s="75"/>
      <c r="Q35" s="75"/>
      <c r="R35" s="75"/>
      <c r="S35" s="19"/>
      <c r="T35" s="75" t="str">
        <f>IF(TITLE_NUMBER_PR_CHANGE="",IF(TITLE_NUMBER_PR="","",TITLE_NUMBER_PR),TITLE_NUMBER_PR_CHANGE)</f>
        <v>69-нп</v>
      </c>
      <c r="U35" s="75"/>
      <c r="V35" s="75"/>
      <c r="W35" s="75"/>
      <c r="X35" s="75"/>
      <c r="Y35" s="75"/>
      <c r="Z35" s="75"/>
      <c r="AA35" s="19"/>
      <c r="AB35" s="75" t="str">
        <f>IF(TITLE_NUMBER_PR_CHANGE="",IF(TITLE_NUMBER_PR="","",TITLE_NUMBER_PR),TITLE_NUMBER_PR_CHANGE)</f>
        <v>69-нп</v>
      </c>
      <c r="AC35" s="75"/>
      <c r="AD35" s="75"/>
      <c r="AE35" s="75"/>
      <c r="AF35" s="75"/>
      <c r="AG35" s="75"/>
      <c r="AH35" s="75"/>
      <c r="AI35" s="19"/>
      <c r="AJ35" s="75" t="str">
        <f>IF(TITLE_NUMBER_PR_CHANGE="",IF(TITLE_NUMBER_PR="","",TITLE_NUMBER_PR),TITLE_NUMBER_PR_CHANGE)</f>
        <v>69-нп</v>
      </c>
      <c r="AK35" s="75"/>
      <c r="AL35" s="75"/>
      <c r="AM35" s="75"/>
      <c r="AN35" s="75"/>
      <c r="AO35" s="75"/>
      <c r="AP35" s="75"/>
      <c r="AQ35" s="19"/>
      <c r="AR35" s="75" t="str">
        <f>IF(TITLE_NUMBER_PR_CHANGE="",IF(TITLE_NUMBER_PR="","",TITLE_NUMBER_PR),TITLE_NUMBER_PR_CHANGE)</f>
        <v>69-нп</v>
      </c>
      <c r="AS35" s="75"/>
      <c r="AT35" s="75"/>
      <c r="AU35" s="75"/>
      <c r="AV35" s="75"/>
      <c r="AW35" s="75"/>
      <c r="AX35" s="75"/>
      <c r="AY35" s="19"/>
      <c r="AZ35" s="75" t="str">
        <f>IF(TITLE_NUMBER_PR_CHANGE="",IF(TITLE_NUMBER_PR="","",TITLE_NUMBER_PR),TITLE_NUMBER_PR_CHANGE)</f>
        <v>69-нп</v>
      </c>
      <c r="BA35" s="75"/>
      <c r="BB35" s="75"/>
      <c r="BC35" s="75"/>
      <c r="BD35" s="75"/>
      <c r="BE35" s="75"/>
      <c r="BF35" s="75"/>
      <c r="BG35" s="19"/>
      <c r="BH35" s="75" t="str">
        <f>IF(TITLE_NUMBER_PR_CHANGE="",IF(TITLE_NUMBER_PR="","",TITLE_NUMBER_PR),TITLE_NUMBER_PR_CHANGE)</f>
        <v>69-нп</v>
      </c>
      <c r="BI35" s="75"/>
      <c r="BJ35" s="75"/>
      <c r="BK35" s="75"/>
      <c r="BL35" s="75"/>
      <c r="BM35" s="75"/>
      <c r="BN35" s="75"/>
      <c r="BO35" s="19"/>
      <c r="BP35" s="75" t="str">
        <f>IF(TITLE_NUMBER_PR_CHANGE="",IF(TITLE_NUMBER_PR="","",TITLE_NUMBER_PR),TITLE_NUMBER_PR_CHANGE)</f>
        <v>69-нп</v>
      </c>
      <c r="BQ35" s="75"/>
      <c r="BR35" s="75"/>
      <c r="BS35" s="75"/>
      <c r="BT35" s="75"/>
      <c r="BU35" s="75"/>
      <c r="BV35" s="75"/>
      <c r="BW35" s="19"/>
      <c r="BX35" s="75" t="str">
        <f>IF(TITLE_NUMBER_PR_CHANGE="",IF(TITLE_NUMBER_PR="","",TITLE_NUMBER_PR),TITLE_NUMBER_PR_CHANGE)</f>
        <v>69-нп</v>
      </c>
      <c r="BY35" s="75"/>
      <c r="BZ35" s="75"/>
      <c r="CA35" s="75"/>
      <c r="CB35" s="75"/>
      <c r="CC35" s="75"/>
      <c r="CD35" s="75"/>
      <c r="CE35" s="19"/>
      <c r="CF35" s="75" t="str">
        <f>IF(TITLE_NUMBER_PR_CHANGE="",IF(TITLE_NUMBER_PR="","",TITLE_NUMBER_PR),TITLE_NUMBER_PR_CHANGE)</f>
        <v>69-нп</v>
      </c>
      <c r="CG35" s="75"/>
      <c r="CH35" s="75"/>
      <c r="CI35" s="75"/>
      <c r="CJ35" s="75"/>
      <c r="CK35" s="75"/>
      <c r="CL35" s="75"/>
      <c r="CM35" s="19"/>
      <c r="CN35" s="19"/>
      <c r="CO35" s="76"/>
      <c r="CP35" s="28"/>
      <c r="CQ35" s="28"/>
      <c r="CR35" s="28"/>
      <c r="CS35" s="28"/>
      <c r="CT35" s="28"/>
    </row>
    <row r="36" spans="1:98" s="8" customFormat="1" ht="0" hidden="1" customHeight="1">
      <c r="A36" s="19"/>
      <c r="B36" s="19"/>
      <c r="C36" s="80"/>
      <c r="D36" s="19"/>
      <c r="E36" s="19"/>
      <c r="F36" s="19"/>
      <c r="G36" s="19"/>
      <c r="H36" s="19"/>
      <c r="I36" s="19"/>
      <c r="J36" s="19"/>
      <c r="K36" s="20" t="s">
        <v>30</v>
      </c>
      <c r="L36" s="19"/>
      <c r="M36" s="19"/>
      <c r="N36" s="19"/>
      <c r="O36" s="19"/>
      <c r="P36" s="19"/>
      <c r="Q36" s="19"/>
      <c r="R36" s="19"/>
      <c r="S36" s="20" t="s">
        <v>30</v>
      </c>
      <c r="T36" s="19"/>
      <c r="U36" s="19"/>
      <c r="V36" s="19"/>
      <c r="W36" s="19"/>
      <c r="X36" s="19"/>
      <c r="Y36" s="19"/>
      <c r="Z36" s="19"/>
      <c r="AA36" s="20" t="s">
        <v>30</v>
      </c>
      <c r="AB36" s="19"/>
      <c r="AC36" s="19"/>
      <c r="AD36" s="19"/>
      <c r="AE36" s="19"/>
      <c r="AF36" s="19"/>
      <c r="AG36" s="19"/>
      <c r="AH36" s="19"/>
      <c r="AI36" s="20" t="s">
        <v>30</v>
      </c>
      <c r="AJ36" s="19"/>
      <c r="AK36" s="19"/>
      <c r="AL36" s="19"/>
      <c r="AM36" s="19"/>
      <c r="AN36" s="19"/>
      <c r="AO36" s="19"/>
      <c r="AP36" s="19"/>
      <c r="AQ36" s="20" t="s">
        <v>30</v>
      </c>
      <c r="AR36" s="19"/>
      <c r="AS36" s="19"/>
      <c r="AT36" s="19"/>
      <c r="AU36" s="19"/>
      <c r="AV36" s="19"/>
      <c r="AW36" s="19"/>
      <c r="AX36" s="19"/>
      <c r="AY36" s="20" t="s">
        <v>30</v>
      </c>
      <c r="AZ36" s="19"/>
      <c r="BA36" s="19"/>
      <c r="BB36" s="19"/>
      <c r="BC36" s="19"/>
      <c r="BD36" s="19"/>
      <c r="BE36" s="19"/>
      <c r="BF36" s="19"/>
      <c r="BG36" s="20" t="s">
        <v>30</v>
      </c>
      <c r="BH36" s="19"/>
      <c r="BI36" s="19"/>
      <c r="BJ36" s="19"/>
      <c r="BK36" s="19"/>
      <c r="BL36" s="19"/>
      <c r="BM36" s="19"/>
      <c r="BN36" s="19"/>
      <c r="BO36" s="20" t="s">
        <v>30</v>
      </c>
      <c r="BP36" s="19"/>
      <c r="BQ36" s="19"/>
      <c r="BR36" s="19"/>
      <c r="BS36" s="19"/>
      <c r="BT36" s="19"/>
      <c r="BU36" s="19"/>
      <c r="BV36" s="19"/>
      <c r="BW36" s="20" t="s">
        <v>30</v>
      </c>
      <c r="BX36" s="19"/>
      <c r="BY36" s="19"/>
      <c r="BZ36" s="19"/>
      <c r="CA36" s="19"/>
      <c r="CB36" s="19"/>
      <c r="CC36" s="19"/>
      <c r="CD36" s="19"/>
      <c r="CE36" s="20" t="s">
        <v>30</v>
      </c>
      <c r="CF36" s="19"/>
      <c r="CG36" s="19"/>
      <c r="CH36" s="19"/>
      <c r="CI36" s="19"/>
      <c r="CJ36" s="19"/>
      <c r="CK36" s="19"/>
      <c r="CL36" s="19"/>
      <c r="CM36" s="20" t="s">
        <v>30</v>
      </c>
      <c r="CP36" s="28"/>
      <c r="CQ36" s="28"/>
      <c r="CR36" s="28"/>
      <c r="CS36" s="28"/>
      <c r="CT36" s="28"/>
    </row>
    <row r="37" spans="1:98" ht="14.25" customHeight="1">
      <c r="A37" s="78"/>
      <c r="B37" s="79"/>
      <c r="C37" s="81"/>
      <c r="D37" s="9"/>
      <c r="E37" s="9"/>
      <c r="F37" s="9"/>
      <c r="G37" s="9"/>
      <c r="H37" s="9"/>
      <c r="I37" s="9"/>
      <c r="J37" s="9"/>
      <c r="K37" s="9"/>
      <c r="L37" s="9"/>
      <c r="M37" s="9"/>
      <c r="N37" s="9"/>
      <c r="O37" s="9"/>
      <c r="P37" s="9"/>
      <c r="Q37" s="9"/>
      <c r="R37" s="9"/>
      <c r="S37" s="9"/>
      <c r="T37" s="9" t="s">
        <v>31</v>
      </c>
      <c r="U37" s="9"/>
      <c r="V37" s="9"/>
      <c r="W37" s="9"/>
      <c r="X37" s="9"/>
      <c r="Y37" s="9"/>
      <c r="Z37" s="9"/>
      <c r="AA37" s="9"/>
      <c r="AB37" s="9" t="s">
        <v>31</v>
      </c>
      <c r="AC37" s="9"/>
      <c r="AD37" s="9"/>
      <c r="AE37" s="9"/>
      <c r="AF37" s="9"/>
      <c r="AG37" s="9"/>
      <c r="AH37" s="9"/>
      <c r="AI37" s="9"/>
      <c r="AJ37" s="9" t="s">
        <v>31</v>
      </c>
      <c r="AK37" s="9"/>
      <c r="AL37" s="9"/>
      <c r="AM37" s="9"/>
      <c r="AN37" s="9"/>
      <c r="AO37" s="9"/>
      <c r="AP37" s="9"/>
      <c r="AQ37" s="9"/>
      <c r="AR37" s="9" t="s">
        <v>31</v>
      </c>
      <c r="AS37" s="9"/>
      <c r="AT37" s="9"/>
      <c r="AU37" s="9"/>
      <c r="AV37" s="9"/>
      <c r="AW37" s="9"/>
      <c r="AX37" s="9"/>
      <c r="AY37" s="9"/>
      <c r="AZ37" s="9" t="s">
        <v>31</v>
      </c>
      <c r="BA37" s="9"/>
      <c r="BB37" s="9"/>
      <c r="BC37" s="9"/>
      <c r="BD37" s="9"/>
      <c r="BE37" s="9"/>
      <c r="BF37" s="9"/>
      <c r="BG37" s="9"/>
      <c r="BH37" s="9" t="s">
        <v>31</v>
      </c>
      <c r="BI37" s="9"/>
      <c r="BJ37" s="9"/>
      <c r="BK37" s="9"/>
      <c r="BL37" s="9"/>
      <c r="BM37" s="9"/>
      <c r="BN37" s="9"/>
      <c r="BO37" s="9"/>
      <c r="BP37" s="9" t="s">
        <v>31</v>
      </c>
      <c r="BQ37" s="9"/>
      <c r="BR37" s="9"/>
      <c r="BS37" s="9"/>
      <c r="BT37" s="9"/>
      <c r="BU37" s="9"/>
      <c r="BV37" s="9"/>
      <c r="BW37" s="9"/>
      <c r="BX37" s="9" t="s">
        <v>31</v>
      </c>
      <c r="BY37" s="9"/>
      <c r="BZ37" s="9"/>
      <c r="CA37" s="9"/>
      <c r="CB37" s="9"/>
      <c r="CC37" s="9"/>
      <c r="CD37" s="9"/>
      <c r="CE37" s="9"/>
      <c r="CF37" s="9" t="s">
        <v>31</v>
      </c>
      <c r="CG37" s="9"/>
      <c r="CH37" s="9"/>
      <c r="CI37" s="9"/>
      <c r="CJ37" s="9"/>
      <c r="CK37" s="9"/>
      <c r="CL37" s="9"/>
      <c r="CM37" s="9"/>
    </row>
    <row r="38" spans="1:98" ht="14.25" customHeight="1">
      <c r="A38" s="82" t="s">
        <v>32</v>
      </c>
      <c r="B38" s="82"/>
      <c r="C38" s="82"/>
      <c r="D38" s="82"/>
      <c r="E38" s="82"/>
      <c r="F38" s="82"/>
      <c r="G38" s="82"/>
      <c r="H38" s="82"/>
      <c r="I38" s="82"/>
      <c r="J38" s="82"/>
      <c r="K38" s="82"/>
      <c r="L38" s="82"/>
      <c r="M38" s="82"/>
      <c r="N38" s="82"/>
      <c r="O38" s="82"/>
      <c r="P38" s="82"/>
      <c r="Q38" s="82"/>
      <c r="R38" s="82"/>
      <c r="S38" s="82"/>
      <c r="T38" s="82" t="s">
        <v>32</v>
      </c>
      <c r="U38" s="82"/>
      <c r="V38" s="82"/>
      <c r="W38" s="82"/>
      <c r="X38" s="82"/>
      <c r="Y38" s="82"/>
      <c r="Z38" s="82"/>
      <c r="AA38" s="82"/>
      <c r="AB38" s="82" t="s">
        <v>32</v>
      </c>
      <c r="AC38" s="82"/>
      <c r="AD38" s="82"/>
      <c r="AE38" s="82"/>
      <c r="AF38" s="82"/>
      <c r="AG38" s="82"/>
      <c r="AH38" s="82"/>
      <c r="AI38" s="82"/>
      <c r="AJ38" s="82" t="s">
        <v>32</v>
      </c>
      <c r="AK38" s="82"/>
      <c r="AL38" s="82"/>
      <c r="AM38" s="82"/>
      <c r="AN38" s="82"/>
      <c r="AO38" s="82"/>
      <c r="AP38" s="82"/>
      <c r="AQ38" s="82"/>
      <c r="AR38" s="82" t="s">
        <v>32</v>
      </c>
      <c r="AS38" s="82"/>
      <c r="AT38" s="82"/>
      <c r="AU38" s="82"/>
      <c r="AV38" s="82"/>
      <c r="AW38" s="82"/>
      <c r="AX38" s="82"/>
      <c r="AY38" s="82"/>
      <c r="AZ38" s="82" t="s">
        <v>32</v>
      </c>
      <c r="BA38" s="82"/>
      <c r="BB38" s="82"/>
      <c r="BC38" s="82"/>
      <c r="BD38" s="82"/>
      <c r="BE38" s="82"/>
      <c r="BF38" s="82"/>
      <c r="BG38" s="82"/>
      <c r="BH38" s="82" t="s">
        <v>32</v>
      </c>
      <c r="BI38" s="82"/>
      <c r="BJ38" s="82"/>
      <c r="BK38" s="82"/>
      <c r="BL38" s="82"/>
      <c r="BM38" s="82"/>
      <c r="BN38" s="82"/>
      <c r="BO38" s="82"/>
      <c r="BP38" s="82" t="s">
        <v>32</v>
      </c>
      <c r="BQ38" s="82"/>
      <c r="BR38" s="82"/>
      <c r="BS38" s="82"/>
      <c r="BT38" s="82"/>
      <c r="BU38" s="82"/>
      <c r="BV38" s="82"/>
      <c r="BW38" s="82"/>
      <c r="BX38" s="82" t="s">
        <v>32</v>
      </c>
      <c r="BY38" s="82"/>
      <c r="BZ38" s="82"/>
      <c r="CA38" s="82"/>
      <c r="CB38" s="82"/>
      <c r="CC38" s="82"/>
      <c r="CD38" s="82"/>
      <c r="CE38" s="82"/>
      <c r="CF38" s="82" t="s">
        <v>32</v>
      </c>
      <c r="CG38" s="82"/>
      <c r="CH38" s="82"/>
      <c r="CI38" s="82"/>
      <c r="CJ38" s="82"/>
      <c r="CK38" s="82"/>
      <c r="CL38" s="82"/>
      <c r="CM38" s="82"/>
      <c r="CN38" s="82"/>
      <c r="CO38" s="82"/>
    </row>
    <row r="39" spans="1:98" ht="18.75" customHeight="1">
      <c r="A39" s="83" t="s">
        <v>33</v>
      </c>
      <c r="B39" s="84" t="s">
        <v>34</v>
      </c>
      <c r="C39" s="85"/>
      <c r="D39" s="10" t="s">
        <v>35</v>
      </c>
      <c r="E39" s="11"/>
      <c r="F39" s="11"/>
      <c r="G39" s="11"/>
      <c r="H39" s="11"/>
      <c r="I39" s="11"/>
      <c r="J39" s="12"/>
      <c r="K39" s="86" t="s">
        <v>36</v>
      </c>
      <c r="L39" s="10" t="s">
        <v>35</v>
      </c>
      <c r="M39" s="11"/>
      <c r="N39" s="11"/>
      <c r="O39" s="11"/>
      <c r="P39" s="11"/>
      <c r="Q39" s="11"/>
      <c r="R39" s="12"/>
      <c r="S39" s="86" t="s">
        <v>37</v>
      </c>
      <c r="T39" s="10" t="s">
        <v>35</v>
      </c>
      <c r="U39" s="11"/>
      <c r="V39" s="11"/>
      <c r="W39" s="11"/>
      <c r="X39" s="11"/>
      <c r="Y39" s="11"/>
      <c r="Z39" s="12"/>
      <c r="AA39" s="86" t="s">
        <v>36</v>
      </c>
      <c r="AB39" s="10" t="s">
        <v>35</v>
      </c>
      <c r="AC39" s="11"/>
      <c r="AD39" s="11"/>
      <c r="AE39" s="11"/>
      <c r="AF39" s="11"/>
      <c r="AG39" s="11"/>
      <c r="AH39" s="12"/>
      <c r="AI39" s="86" t="s">
        <v>36</v>
      </c>
      <c r="AJ39" s="10" t="s">
        <v>35</v>
      </c>
      <c r="AK39" s="11"/>
      <c r="AL39" s="11"/>
      <c r="AM39" s="11"/>
      <c r="AN39" s="11"/>
      <c r="AO39" s="11"/>
      <c r="AP39" s="12"/>
      <c r="AQ39" s="86" t="s">
        <v>36</v>
      </c>
      <c r="AR39" s="10" t="s">
        <v>35</v>
      </c>
      <c r="AS39" s="11"/>
      <c r="AT39" s="11"/>
      <c r="AU39" s="11"/>
      <c r="AV39" s="11"/>
      <c r="AW39" s="11"/>
      <c r="AX39" s="12"/>
      <c r="AY39" s="86" t="s">
        <v>36</v>
      </c>
      <c r="AZ39" s="10" t="s">
        <v>35</v>
      </c>
      <c r="BA39" s="11"/>
      <c r="BB39" s="11"/>
      <c r="BC39" s="11"/>
      <c r="BD39" s="11"/>
      <c r="BE39" s="11"/>
      <c r="BF39" s="12"/>
      <c r="BG39" s="86" t="s">
        <v>36</v>
      </c>
      <c r="BH39" s="10" t="s">
        <v>35</v>
      </c>
      <c r="BI39" s="11"/>
      <c r="BJ39" s="11"/>
      <c r="BK39" s="11"/>
      <c r="BL39" s="11"/>
      <c r="BM39" s="11"/>
      <c r="BN39" s="12"/>
      <c r="BO39" s="86" t="s">
        <v>36</v>
      </c>
      <c r="BP39" s="10" t="s">
        <v>35</v>
      </c>
      <c r="BQ39" s="11"/>
      <c r="BR39" s="11"/>
      <c r="BS39" s="11"/>
      <c r="BT39" s="11"/>
      <c r="BU39" s="11"/>
      <c r="BV39" s="12"/>
      <c r="BW39" s="86" t="s">
        <v>36</v>
      </c>
      <c r="BX39" s="10" t="s">
        <v>35</v>
      </c>
      <c r="BY39" s="11"/>
      <c r="BZ39" s="11"/>
      <c r="CA39" s="11"/>
      <c r="CB39" s="11"/>
      <c r="CC39" s="11"/>
      <c r="CD39" s="12"/>
      <c r="CE39" s="86" t="s">
        <v>36</v>
      </c>
      <c r="CF39" s="10" t="s">
        <v>35</v>
      </c>
      <c r="CG39" s="11"/>
      <c r="CH39" s="11"/>
      <c r="CI39" s="11"/>
      <c r="CJ39" s="11"/>
      <c r="CK39" s="11"/>
      <c r="CL39" s="12"/>
      <c r="CM39" s="86" t="s">
        <v>36</v>
      </c>
      <c r="CN39" s="87" t="s">
        <v>38</v>
      </c>
      <c r="CO39" s="82"/>
    </row>
    <row r="40" spans="1:98" ht="25.5" customHeight="1">
      <c r="A40" s="83"/>
      <c r="B40" s="84"/>
      <c r="C40" s="88"/>
      <c r="D40" s="89" t="s">
        <v>39</v>
      </c>
      <c r="E40" s="90" t="s">
        <v>40</v>
      </c>
      <c r="F40" s="91" t="s">
        <v>41</v>
      </c>
      <c r="G40" s="92"/>
      <c r="H40" s="91" t="s">
        <v>42</v>
      </c>
      <c r="I40" s="93"/>
      <c r="J40" s="92"/>
      <c r="K40" s="94"/>
      <c r="L40" s="89" t="s">
        <v>39</v>
      </c>
      <c r="M40" s="90" t="s">
        <v>40</v>
      </c>
      <c r="N40" s="91" t="s">
        <v>41</v>
      </c>
      <c r="O40" s="92"/>
      <c r="P40" s="91" t="s">
        <v>43</v>
      </c>
      <c r="Q40" s="93"/>
      <c r="R40" s="92"/>
      <c r="S40" s="94"/>
      <c r="T40" s="89" t="s">
        <v>39</v>
      </c>
      <c r="U40" s="90" t="s">
        <v>40</v>
      </c>
      <c r="V40" s="91" t="s">
        <v>41</v>
      </c>
      <c r="W40" s="92"/>
      <c r="X40" s="91" t="s">
        <v>42</v>
      </c>
      <c r="Y40" s="93"/>
      <c r="Z40" s="92"/>
      <c r="AA40" s="94"/>
      <c r="AB40" s="89" t="s">
        <v>39</v>
      </c>
      <c r="AC40" s="90" t="s">
        <v>40</v>
      </c>
      <c r="AD40" s="91" t="s">
        <v>41</v>
      </c>
      <c r="AE40" s="92"/>
      <c r="AF40" s="91" t="s">
        <v>42</v>
      </c>
      <c r="AG40" s="93"/>
      <c r="AH40" s="92"/>
      <c r="AI40" s="94"/>
      <c r="AJ40" s="89" t="s">
        <v>39</v>
      </c>
      <c r="AK40" s="90" t="s">
        <v>40</v>
      </c>
      <c r="AL40" s="91" t="s">
        <v>41</v>
      </c>
      <c r="AM40" s="92"/>
      <c r="AN40" s="91" t="s">
        <v>42</v>
      </c>
      <c r="AO40" s="93"/>
      <c r="AP40" s="92"/>
      <c r="AQ40" s="94"/>
      <c r="AR40" s="89" t="s">
        <v>39</v>
      </c>
      <c r="AS40" s="90" t="s">
        <v>40</v>
      </c>
      <c r="AT40" s="91" t="s">
        <v>41</v>
      </c>
      <c r="AU40" s="92"/>
      <c r="AV40" s="91" t="s">
        <v>42</v>
      </c>
      <c r="AW40" s="93"/>
      <c r="AX40" s="92"/>
      <c r="AY40" s="94"/>
      <c r="AZ40" s="89" t="s">
        <v>39</v>
      </c>
      <c r="BA40" s="90" t="s">
        <v>40</v>
      </c>
      <c r="BB40" s="91" t="s">
        <v>41</v>
      </c>
      <c r="BC40" s="92"/>
      <c r="BD40" s="91" t="s">
        <v>42</v>
      </c>
      <c r="BE40" s="93"/>
      <c r="BF40" s="92"/>
      <c r="BG40" s="94"/>
      <c r="BH40" s="89" t="s">
        <v>39</v>
      </c>
      <c r="BI40" s="90" t="s">
        <v>40</v>
      </c>
      <c r="BJ40" s="91" t="s">
        <v>41</v>
      </c>
      <c r="BK40" s="92"/>
      <c r="BL40" s="91" t="s">
        <v>42</v>
      </c>
      <c r="BM40" s="93"/>
      <c r="BN40" s="92"/>
      <c r="BO40" s="94"/>
      <c r="BP40" s="89" t="s">
        <v>39</v>
      </c>
      <c r="BQ40" s="90" t="s">
        <v>40</v>
      </c>
      <c r="BR40" s="91" t="s">
        <v>41</v>
      </c>
      <c r="BS40" s="92"/>
      <c r="BT40" s="91" t="s">
        <v>42</v>
      </c>
      <c r="BU40" s="93"/>
      <c r="BV40" s="92"/>
      <c r="BW40" s="94"/>
      <c r="BX40" s="89" t="s">
        <v>39</v>
      </c>
      <c r="BY40" s="90" t="s">
        <v>40</v>
      </c>
      <c r="BZ40" s="91" t="s">
        <v>41</v>
      </c>
      <c r="CA40" s="92"/>
      <c r="CB40" s="91" t="s">
        <v>42</v>
      </c>
      <c r="CC40" s="93"/>
      <c r="CD40" s="92"/>
      <c r="CE40" s="94"/>
      <c r="CF40" s="89" t="s">
        <v>39</v>
      </c>
      <c r="CG40" s="90" t="s">
        <v>40</v>
      </c>
      <c r="CH40" s="91" t="s">
        <v>41</v>
      </c>
      <c r="CI40" s="92"/>
      <c r="CJ40" s="91" t="s">
        <v>42</v>
      </c>
      <c r="CK40" s="93"/>
      <c r="CL40" s="92"/>
      <c r="CM40" s="94"/>
      <c r="CN40" s="95"/>
      <c r="CO40" s="82"/>
    </row>
    <row r="41" spans="1:98" ht="33.75" customHeight="1">
      <c r="A41" s="83"/>
      <c r="B41" s="84"/>
      <c r="C41" s="96"/>
      <c r="D41" s="97"/>
      <c r="E41" s="98"/>
      <c r="F41" s="13" t="s">
        <v>44</v>
      </c>
      <c r="G41" s="13" t="s">
        <v>45</v>
      </c>
      <c r="H41" s="13" t="s">
        <v>46</v>
      </c>
      <c r="I41" s="14" t="s">
        <v>47</v>
      </c>
      <c r="J41" s="15"/>
      <c r="K41" s="99"/>
      <c r="L41" s="97"/>
      <c r="M41" s="98"/>
      <c r="N41" s="13" t="s">
        <v>44</v>
      </c>
      <c r="O41" s="13" t="s">
        <v>45</v>
      </c>
      <c r="P41" s="13" t="s">
        <v>46</v>
      </c>
      <c r="Q41" s="14" t="s">
        <v>47</v>
      </c>
      <c r="R41" s="15"/>
      <c r="S41" s="99"/>
      <c r="T41" s="97"/>
      <c r="U41" s="98"/>
      <c r="V41" s="13" t="s">
        <v>44</v>
      </c>
      <c r="W41" s="13" t="s">
        <v>45</v>
      </c>
      <c r="X41" s="13" t="s">
        <v>46</v>
      </c>
      <c r="Y41" s="14" t="s">
        <v>47</v>
      </c>
      <c r="Z41" s="15"/>
      <c r="AA41" s="99"/>
      <c r="AB41" s="97"/>
      <c r="AC41" s="98"/>
      <c r="AD41" s="13" t="s">
        <v>44</v>
      </c>
      <c r="AE41" s="13" t="s">
        <v>45</v>
      </c>
      <c r="AF41" s="13" t="s">
        <v>46</v>
      </c>
      <c r="AG41" s="14" t="s">
        <v>47</v>
      </c>
      <c r="AH41" s="15"/>
      <c r="AI41" s="99"/>
      <c r="AJ41" s="97"/>
      <c r="AK41" s="98"/>
      <c r="AL41" s="13" t="s">
        <v>44</v>
      </c>
      <c r="AM41" s="13" t="s">
        <v>45</v>
      </c>
      <c r="AN41" s="13" t="s">
        <v>46</v>
      </c>
      <c r="AO41" s="14" t="s">
        <v>47</v>
      </c>
      <c r="AP41" s="15"/>
      <c r="AQ41" s="99"/>
      <c r="AR41" s="97"/>
      <c r="AS41" s="98"/>
      <c r="AT41" s="13" t="s">
        <v>44</v>
      </c>
      <c r="AU41" s="13" t="s">
        <v>45</v>
      </c>
      <c r="AV41" s="13" t="s">
        <v>46</v>
      </c>
      <c r="AW41" s="14" t="s">
        <v>47</v>
      </c>
      <c r="AX41" s="15"/>
      <c r="AY41" s="99"/>
      <c r="AZ41" s="97"/>
      <c r="BA41" s="98"/>
      <c r="BB41" s="13" t="s">
        <v>44</v>
      </c>
      <c r="BC41" s="13" t="s">
        <v>45</v>
      </c>
      <c r="BD41" s="13" t="s">
        <v>46</v>
      </c>
      <c r="BE41" s="14" t="s">
        <v>47</v>
      </c>
      <c r="BF41" s="15"/>
      <c r="BG41" s="99"/>
      <c r="BH41" s="97"/>
      <c r="BI41" s="98"/>
      <c r="BJ41" s="13" t="s">
        <v>44</v>
      </c>
      <c r="BK41" s="13" t="s">
        <v>45</v>
      </c>
      <c r="BL41" s="13" t="s">
        <v>46</v>
      </c>
      <c r="BM41" s="14" t="s">
        <v>47</v>
      </c>
      <c r="BN41" s="15"/>
      <c r="BO41" s="99"/>
      <c r="BP41" s="97"/>
      <c r="BQ41" s="98"/>
      <c r="BR41" s="13" t="s">
        <v>44</v>
      </c>
      <c r="BS41" s="13" t="s">
        <v>45</v>
      </c>
      <c r="BT41" s="13" t="s">
        <v>46</v>
      </c>
      <c r="BU41" s="14" t="s">
        <v>47</v>
      </c>
      <c r="BV41" s="15"/>
      <c r="BW41" s="99"/>
      <c r="BX41" s="97"/>
      <c r="BY41" s="98"/>
      <c r="BZ41" s="13" t="s">
        <v>44</v>
      </c>
      <c r="CA41" s="13" t="s">
        <v>45</v>
      </c>
      <c r="CB41" s="13" t="s">
        <v>46</v>
      </c>
      <c r="CC41" s="14" t="s">
        <v>47</v>
      </c>
      <c r="CD41" s="15"/>
      <c r="CE41" s="99"/>
      <c r="CF41" s="97"/>
      <c r="CG41" s="98"/>
      <c r="CH41" s="13" t="s">
        <v>44</v>
      </c>
      <c r="CI41" s="13" t="s">
        <v>45</v>
      </c>
      <c r="CJ41" s="13" t="s">
        <v>46</v>
      </c>
      <c r="CK41" s="14" t="s">
        <v>47</v>
      </c>
      <c r="CL41" s="15"/>
      <c r="CM41" s="99"/>
      <c r="CN41" s="100"/>
      <c r="CO41" s="82"/>
    </row>
    <row r="42" spans="1:98" s="19" customFormat="1" ht="11.25" hidden="1" customHeight="1">
      <c r="A42" s="101" t="s">
        <v>48</v>
      </c>
      <c r="B42" s="102" t="s">
        <v>49</v>
      </c>
      <c r="C42" s="103" t="str">
        <f ca="1">OFFSET(C42,0,-1)</f>
        <v>2</v>
      </c>
      <c r="D42" s="104">
        <f ca="1">OFFSET(D42,0,-1)+1</f>
        <v>3</v>
      </c>
      <c r="E42" s="104"/>
      <c r="F42" s="104">
        <f ca="1">OFFSET(F42,0,-1)+1</f>
        <v>1</v>
      </c>
      <c r="G42" s="104">
        <f ca="1">OFFSET(G42,0,-1)+1</f>
        <v>2</v>
      </c>
      <c r="H42" s="104">
        <f ca="1">OFFSET(H42,0,-1)+1</f>
        <v>3</v>
      </c>
      <c r="I42" s="105">
        <f ca="1">OFFSET(I42,0,-1)+1</f>
        <v>4</v>
      </c>
      <c r="J42" s="105"/>
      <c r="K42" s="104">
        <f ca="1">OFFSET(K42,0,-2)+1</f>
        <v>5</v>
      </c>
      <c r="L42" s="104">
        <f ca="1">OFFSET(L42,0,-1)+1</f>
        <v>6</v>
      </c>
      <c r="M42" s="104"/>
      <c r="N42" s="104">
        <f ca="1">OFFSET(N42,0,-1)+1</f>
        <v>1</v>
      </c>
      <c r="O42" s="104">
        <f ca="1">OFFSET(O42,0,-1)+1</f>
        <v>2</v>
      </c>
      <c r="P42" s="104">
        <f ca="1">OFFSET(P42,0,-1)+1</f>
        <v>3</v>
      </c>
      <c r="Q42" s="105">
        <f ca="1">OFFSET(Q42,0,-1)+1</f>
        <v>4</v>
      </c>
      <c r="R42" s="105"/>
      <c r="S42" s="104">
        <f ca="1">OFFSET(S42,0,-2)+1</f>
        <v>5</v>
      </c>
      <c r="T42" s="104">
        <f ca="1">OFFSET(T42,0,-1)+1</f>
        <v>6</v>
      </c>
      <c r="U42" s="104"/>
      <c r="V42" s="104">
        <f ca="1">OFFSET(V42,0,-1)+1</f>
        <v>1</v>
      </c>
      <c r="W42" s="104">
        <f ca="1">OFFSET(W42,0,-1)+1</f>
        <v>2</v>
      </c>
      <c r="X42" s="104">
        <f ca="1">OFFSET(X42,0,-1)+1</f>
        <v>3</v>
      </c>
      <c r="Y42" s="105">
        <f ca="1">OFFSET(Y42,0,-1)+1</f>
        <v>4</v>
      </c>
      <c r="Z42" s="105"/>
      <c r="AA42" s="104">
        <f ca="1">OFFSET(AA42,0,-2)+1</f>
        <v>5</v>
      </c>
      <c r="AB42" s="104">
        <f ca="1">OFFSET(AB42,0,-1)+1</f>
        <v>6</v>
      </c>
      <c r="AC42" s="104"/>
      <c r="AD42" s="104">
        <f ca="1">OFFSET(AD42,0,-1)+1</f>
        <v>1</v>
      </c>
      <c r="AE42" s="104">
        <f ca="1">OFFSET(AE42,0,-1)+1</f>
        <v>2</v>
      </c>
      <c r="AF42" s="104">
        <f ca="1">OFFSET(AF42,0,-1)+1</f>
        <v>3</v>
      </c>
      <c r="AG42" s="105">
        <f ca="1">OFFSET(AG42,0,-1)+1</f>
        <v>4</v>
      </c>
      <c r="AH42" s="105"/>
      <c r="AI42" s="104">
        <f ca="1">OFFSET(AI42,0,-2)+1</f>
        <v>5</v>
      </c>
      <c r="AJ42" s="104">
        <f ca="1">OFFSET(AJ42,0,-1)+1</f>
        <v>6</v>
      </c>
      <c r="AK42" s="104"/>
      <c r="AL42" s="104">
        <f ca="1">OFFSET(AL42,0,-1)+1</f>
        <v>1</v>
      </c>
      <c r="AM42" s="104">
        <f ca="1">OFFSET(AM42,0,-1)+1</f>
        <v>2</v>
      </c>
      <c r="AN42" s="104">
        <f ca="1">OFFSET(AN42,0,-1)+1</f>
        <v>3</v>
      </c>
      <c r="AO42" s="105">
        <f ca="1">OFFSET(AO42,0,-1)+1</f>
        <v>4</v>
      </c>
      <c r="AP42" s="105"/>
      <c r="AQ42" s="104">
        <f ca="1">OFFSET(AQ42,0,-2)+1</f>
        <v>5</v>
      </c>
      <c r="AR42" s="104">
        <f ca="1">OFFSET(AR42,0,-1)+1</f>
        <v>6</v>
      </c>
      <c r="AS42" s="104"/>
      <c r="AT42" s="104">
        <f ca="1">OFFSET(AT42,0,-1)+1</f>
        <v>1</v>
      </c>
      <c r="AU42" s="104">
        <f ca="1">OFFSET(AU42,0,-1)+1</f>
        <v>2</v>
      </c>
      <c r="AV42" s="104">
        <f ca="1">OFFSET(AV42,0,-1)+1</f>
        <v>3</v>
      </c>
      <c r="AW42" s="105">
        <f ca="1">OFFSET(AW42,0,-1)+1</f>
        <v>4</v>
      </c>
      <c r="AX42" s="105"/>
      <c r="AY42" s="104">
        <f ca="1">OFFSET(AY42,0,-2)+1</f>
        <v>5</v>
      </c>
      <c r="AZ42" s="104">
        <f ca="1">OFFSET(AZ42,0,-1)+1</f>
        <v>6</v>
      </c>
      <c r="BA42" s="104"/>
      <c r="BB42" s="104">
        <f ca="1">OFFSET(BB42,0,-1)+1</f>
        <v>1</v>
      </c>
      <c r="BC42" s="104">
        <f ca="1">OFFSET(BC42,0,-1)+1</f>
        <v>2</v>
      </c>
      <c r="BD42" s="104">
        <f ca="1">OFFSET(BD42,0,-1)+1</f>
        <v>3</v>
      </c>
      <c r="BE42" s="105">
        <f ca="1">OFFSET(BE42,0,-1)+1</f>
        <v>4</v>
      </c>
      <c r="BF42" s="105"/>
      <c r="BG42" s="104">
        <f ca="1">OFFSET(BG42,0,-2)+1</f>
        <v>5</v>
      </c>
      <c r="BH42" s="104">
        <f ca="1">OFFSET(BH42,0,-1)+1</f>
        <v>6</v>
      </c>
      <c r="BI42" s="104"/>
      <c r="BJ42" s="104">
        <f ca="1">OFFSET(BJ42,0,-1)+1</f>
        <v>1</v>
      </c>
      <c r="BK42" s="104">
        <f ca="1">OFFSET(BK42,0,-1)+1</f>
        <v>2</v>
      </c>
      <c r="BL42" s="104">
        <f ca="1">OFFSET(BL42,0,-1)+1</f>
        <v>3</v>
      </c>
      <c r="BM42" s="105">
        <f ca="1">OFFSET(BM42,0,-1)+1</f>
        <v>4</v>
      </c>
      <c r="BN42" s="105"/>
      <c r="BO42" s="104">
        <f ca="1">OFFSET(BO42,0,-2)+1</f>
        <v>5</v>
      </c>
      <c r="BP42" s="104">
        <f ca="1">OFFSET(BP42,0,-1)+1</f>
        <v>6</v>
      </c>
      <c r="BQ42" s="104"/>
      <c r="BR42" s="104">
        <f ca="1">OFFSET(BR42,0,-1)+1</f>
        <v>1</v>
      </c>
      <c r="BS42" s="104">
        <f ca="1">OFFSET(BS42,0,-1)+1</f>
        <v>2</v>
      </c>
      <c r="BT42" s="104">
        <f ca="1">OFFSET(BT42,0,-1)+1</f>
        <v>3</v>
      </c>
      <c r="BU42" s="105">
        <f ca="1">OFFSET(BU42,0,-1)+1</f>
        <v>4</v>
      </c>
      <c r="BV42" s="105"/>
      <c r="BW42" s="104">
        <f ca="1">OFFSET(BW42,0,-2)+1</f>
        <v>5</v>
      </c>
      <c r="BX42" s="104">
        <f ca="1">OFFSET(BX42,0,-1)+1</f>
        <v>6</v>
      </c>
      <c r="BY42" s="104"/>
      <c r="BZ42" s="104">
        <f ca="1">OFFSET(BZ42,0,-1)+1</f>
        <v>1</v>
      </c>
      <c r="CA42" s="104">
        <f ca="1">OFFSET(CA42,0,-1)+1</f>
        <v>2</v>
      </c>
      <c r="CB42" s="104">
        <f ca="1">OFFSET(CB42,0,-1)+1</f>
        <v>3</v>
      </c>
      <c r="CC42" s="105">
        <f ca="1">OFFSET(CC42,0,-1)+1</f>
        <v>4</v>
      </c>
      <c r="CD42" s="105"/>
      <c r="CE42" s="104">
        <f ca="1">OFFSET(CE42,0,-2)+1</f>
        <v>5</v>
      </c>
      <c r="CF42" s="104">
        <f ca="1">OFFSET(CF42,0,-1)+1</f>
        <v>6</v>
      </c>
      <c r="CG42" s="104"/>
      <c r="CH42" s="104">
        <f ca="1">OFFSET(CH42,0,-1)+1</f>
        <v>1</v>
      </c>
      <c r="CI42" s="104">
        <f ca="1">OFFSET(CI42,0,-1)+1</f>
        <v>2</v>
      </c>
      <c r="CJ42" s="104">
        <f ca="1">OFFSET(CJ42,0,-1)+1</f>
        <v>3</v>
      </c>
      <c r="CK42" s="105">
        <f ca="1">OFFSET(CK42,0,-1)+1</f>
        <v>4</v>
      </c>
      <c r="CL42" s="105"/>
      <c r="CM42" s="104">
        <f ca="1">OFFSET(CM42,0,-2)+1</f>
        <v>5</v>
      </c>
      <c r="CN42" s="103">
        <f ca="1">OFFSET(CN42,0,-1)</f>
        <v>5</v>
      </c>
      <c r="CO42" s="104">
        <f ca="1">OFFSET(CO42,0,-1)+1</f>
        <v>6</v>
      </c>
      <c r="CP42" s="20"/>
      <c r="CQ42" s="20"/>
      <c r="CR42" s="20"/>
      <c r="CS42" s="20"/>
      <c r="CT42" s="20"/>
    </row>
    <row r="43" spans="1:98" ht="21" customHeight="1">
      <c r="A43" s="21">
        <v>1</v>
      </c>
      <c r="B43" s="22" t="s">
        <v>0</v>
      </c>
      <c r="C43" s="23"/>
      <c r="D43" s="24"/>
      <c r="E43" s="25"/>
      <c r="F43" s="25"/>
      <c r="G43" s="25"/>
      <c r="H43" s="25"/>
      <c r="I43" s="25"/>
      <c r="J43" s="25"/>
      <c r="K43" s="26"/>
      <c r="L43" s="24" t="s">
        <v>55</v>
      </c>
      <c r="M43" s="25"/>
      <c r="N43" s="25"/>
      <c r="O43" s="25"/>
      <c r="P43" s="25"/>
      <c r="Q43" s="25"/>
      <c r="R43" s="25"/>
      <c r="S43" s="25"/>
      <c r="T43" s="24"/>
      <c r="U43" s="25"/>
      <c r="V43" s="25"/>
      <c r="W43" s="25"/>
      <c r="X43" s="25"/>
      <c r="Y43" s="25"/>
      <c r="Z43" s="25"/>
      <c r="AA43" s="26"/>
      <c r="AB43" s="24"/>
      <c r="AC43" s="25"/>
      <c r="AD43" s="25"/>
      <c r="AE43" s="25"/>
      <c r="AF43" s="25"/>
      <c r="AG43" s="25"/>
      <c r="AH43" s="25"/>
      <c r="AI43" s="26"/>
      <c r="AJ43" s="24"/>
      <c r="AK43" s="25"/>
      <c r="AL43" s="25"/>
      <c r="AM43" s="25"/>
      <c r="AN43" s="25"/>
      <c r="AO43" s="25"/>
      <c r="AP43" s="25"/>
      <c r="AQ43" s="26"/>
      <c r="AR43" s="24"/>
      <c r="AS43" s="25"/>
      <c r="AT43" s="25"/>
      <c r="AU43" s="25"/>
      <c r="AV43" s="25"/>
      <c r="AW43" s="25"/>
      <c r="AX43" s="25"/>
      <c r="AY43" s="26"/>
      <c r="AZ43" s="24"/>
      <c r="BA43" s="25"/>
      <c r="BB43" s="25"/>
      <c r="BC43" s="25"/>
      <c r="BD43" s="25"/>
      <c r="BE43" s="25"/>
      <c r="BF43" s="25"/>
      <c r="BG43" s="26"/>
      <c r="BH43" s="24"/>
      <c r="BI43" s="25"/>
      <c r="BJ43" s="25"/>
      <c r="BK43" s="25"/>
      <c r="BL43" s="25"/>
      <c r="BM43" s="25"/>
      <c r="BN43" s="25"/>
      <c r="BO43" s="26"/>
      <c r="BP43" s="24"/>
      <c r="BQ43" s="25"/>
      <c r="BR43" s="25"/>
      <c r="BS43" s="25"/>
      <c r="BT43" s="25"/>
      <c r="BU43" s="25"/>
      <c r="BV43" s="25"/>
      <c r="BW43" s="26"/>
      <c r="BX43" s="24"/>
      <c r="BY43" s="25"/>
      <c r="BZ43" s="25"/>
      <c r="CA43" s="25"/>
      <c r="CB43" s="25"/>
      <c r="CC43" s="25"/>
      <c r="CD43" s="25"/>
      <c r="CE43" s="26"/>
      <c r="CF43" s="24"/>
      <c r="CG43" s="25"/>
      <c r="CH43" s="25"/>
      <c r="CI43" s="25"/>
      <c r="CJ43" s="25"/>
      <c r="CK43" s="25"/>
      <c r="CL43" s="25"/>
      <c r="CM43" s="26"/>
      <c r="CN43" s="26"/>
      <c r="CO43" s="27" t="str">
        <f>IF(TEMPLATE_GROUP="P","По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"&amp;"цены на тепловую энергию (мощность), включая правила индексации предельного уровня цены на тепловую энергию (мощность), "&amp;"утвержденными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"&amp;"определяемого в соответствии с указанными "&amp;"Правилами,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"&amp;"теплоснабжающей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отдельно."&amp;"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"&amp;"об установлении цены (тарифа), источник официального опубликования решения об установлении цены (тарифа) в сфере теплоснабжения.","Для каждого вида тарифа в сфере теплоснабжения форма заполняется отдельно.
"&amp;"В соответствии с данной формой раскрывается информация о расчетной величине тарифов в сфере теплоснабжения на товары (услуги) в случаях, указанных в частях 12 1 - 12 4 статьи 10 Федерального закона от 27 июля 2010 г. N 190-ФЗ ""О теплоснабжении"". "&amp;"Указывается наименование тарифа в случае "&amp;IF(TEMPLATE_GROUP="P","утверждения","предложения")&amp;" нескольких тарифов.
В случае наличия нескольких тарифов информация по ним указывается в отдельных строках.")</f>
        <v>По данной форме раскрывается в том числе информация об индикативном предельном уровне цены на тепловую энергию (мощность), который определен в соответствии с Правилами определения в ценовых зонах теплоснабжения предельного уровня цены на тепловую энергию (мощность), включая правила индексации предельного уровня цены на тепловую энергию (мощность), утвержденными постановлением Правительства Российской Федерации от 15 декабря 2017 г. N 1562 (далее - Правила), о графике поэтапного равномерного доведения предельного уровня цены на тепловую энергию (мощность) до уровня, определяемого в соответствии с указанными Правилами, а также информация о тарифах на товары (услуги) в сфере теплоснабжения в случаях, указанных частях 12 1 - 12 4 статьи 10 Федерального закона от 27 июля 2010 г. N 190-ФЗ "О теплоснабжении", теплоснабжающей организации, теплосетевой организации в ценовых зонах теплоснабжения. Для каждого вида тарифа в сфере теплоснабжения форма заполняется отдельно.
При размещении информации по данной форме дополнительно указываются: наименование органа тарифного регулирования, принявшего решение об установлении цены (тарифа) в сфере теплоснабжения, реквизиты (дата и номер) решения об установлении цены (тарифа), источник официального опубликования решения об установлении цены (тарифа) в сфере теплоснабжения.</v>
      </c>
      <c r="CQ43" s="28"/>
      <c r="CR43" s="28" t="str">
        <f t="shared" ref="CR43:CR61" si="1">IF(B43="","",B43)</f>
        <v>Наименование тарифа</v>
      </c>
      <c r="CS43" s="28"/>
      <c r="CT43" s="28"/>
    </row>
    <row r="44" spans="1:98" ht="21" customHeight="1">
      <c r="A44" s="21" t="s">
        <v>57</v>
      </c>
      <c r="B44" s="29" t="s">
        <v>2</v>
      </c>
      <c r="C44" s="23"/>
      <c r="D44" s="24"/>
      <c r="E44" s="25"/>
      <c r="F44" s="25"/>
      <c r="G44" s="25"/>
      <c r="H44" s="25"/>
      <c r="I44" s="25"/>
      <c r="J44" s="25"/>
      <c r="K44" s="26"/>
      <c r="L44" s="24" t="s">
        <v>56</v>
      </c>
      <c r="M44" s="25"/>
      <c r="N44" s="25"/>
      <c r="O44" s="25"/>
      <c r="P44" s="25"/>
      <c r="Q44" s="25"/>
      <c r="R44" s="25"/>
      <c r="S44" s="25"/>
      <c r="T44" s="24"/>
      <c r="U44" s="25"/>
      <c r="V44" s="25"/>
      <c r="W44" s="25"/>
      <c r="X44" s="25"/>
      <c r="Y44" s="25"/>
      <c r="Z44" s="25"/>
      <c r="AA44" s="26"/>
      <c r="AB44" s="24"/>
      <c r="AC44" s="25"/>
      <c r="AD44" s="25"/>
      <c r="AE44" s="25"/>
      <c r="AF44" s="25"/>
      <c r="AG44" s="25"/>
      <c r="AH44" s="25"/>
      <c r="AI44" s="26"/>
      <c r="AJ44" s="24"/>
      <c r="AK44" s="25"/>
      <c r="AL44" s="25"/>
      <c r="AM44" s="25"/>
      <c r="AN44" s="25"/>
      <c r="AO44" s="25"/>
      <c r="AP44" s="25"/>
      <c r="AQ44" s="26"/>
      <c r="AR44" s="24"/>
      <c r="AS44" s="25"/>
      <c r="AT44" s="25"/>
      <c r="AU44" s="25"/>
      <c r="AV44" s="25"/>
      <c r="AW44" s="25"/>
      <c r="AX44" s="25"/>
      <c r="AY44" s="26"/>
      <c r="AZ44" s="24"/>
      <c r="BA44" s="25"/>
      <c r="BB44" s="25"/>
      <c r="BC44" s="25"/>
      <c r="BD44" s="25"/>
      <c r="BE44" s="25"/>
      <c r="BF44" s="25"/>
      <c r="BG44" s="26"/>
      <c r="BH44" s="24"/>
      <c r="BI44" s="25"/>
      <c r="BJ44" s="25"/>
      <c r="BK44" s="25"/>
      <c r="BL44" s="25"/>
      <c r="BM44" s="25"/>
      <c r="BN44" s="25"/>
      <c r="BO44" s="26"/>
      <c r="BP44" s="24"/>
      <c r="BQ44" s="25"/>
      <c r="BR44" s="25"/>
      <c r="BS44" s="25"/>
      <c r="BT44" s="25"/>
      <c r="BU44" s="25"/>
      <c r="BV44" s="25"/>
      <c r="BW44" s="26"/>
      <c r="BX44" s="24"/>
      <c r="BY44" s="25"/>
      <c r="BZ44" s="25"/>
      <c r="CA44" s="25"/>
      <c r="CB44" s="25"/>
      <c r="CC44" s="25"/>
      <c r="CD44" s="25"/>
      <c r="CE44" s="26"/>
      <c r="CF44" s="24"/>
      <c r="CG44" s="25"/>
      <c r="CH44" s="25"/>
      <c r="CI44" s="25"/>
      <c r="CJ44" s="25"/>
      <c r="CK44" s="25"/>
      <c r="CL44" s="25"/>
      <c r="CM44" s="26"/>
      <c r="CN44" s="26"/>
      <c r="CO44" s="27" t="s">
        <v>3</v>
      </c>
      <c r="CQ44" s="28"/>
      <c r="CR44" s="28" t="str">
        <f t="shared" si="1"/>
        <v>Территория действия тарифа</v>
      </c>
      <c r="CS44" s="28"/>
      <c r="CT44" s="28"/>
    </row>
    <row r="45" spans="1:98" ht="23.25" customHeight="1">
      <c r="A45" s="21" t="s">
        <v>58</v>
      </c>
      <c r="B45" s="30" t="s">
        <v>4</v>
      </c>
      <c r="C45" s="23"/>
      <c r="D45" s="24"/>
      <c r="E45" s="25"/>
      <c r="F45" s="25"/>
      <c r="G45" s="25"/>
      <c r="H45" s="25"/>
      <c r="I45" s="25"/>
      <c r="J45" s="25"/>
      <c r="K45" s="26"/>
      <c r="L45" s="24" t="s">
        <v>56</v>
      </c>
      <c r="M45" s="25"/>
      <c r="N45" s="25"/>
      <c r="O45" s="25"/>
      <c r="P45" s="25"/>
      <c r="Q45" s="25"/>
      <c r="R45" s="25"/>
      <c r="S45" s="25"/>
      <c r="T45" s="24"/>
      <c r="U45" s="25"/>
      <c r="V45" s="25"/>
      <c r="W45" s="25"/>
      <c r="X45" s="25"/>
      <c r="Y45" s="25"/>
      <c r="Z45" s="25"/>
      <c r="AA45" s="26"/>
      <c r="AB45" s="24"/>
      <c r="AC45" s="25"/>
      <c r="AD45" s="25"/>
      <c r="AE45" s="25"/>
      <c r="AF45" s="25"/>
      <c r="AG45" s="25"/>
      <c r="AH45" s="25"/>
      <c r="AI45" s="26"/>
      <c r="AJ45" s="24"/>
      <c r="AK45" s="25"/>
      <c r="AL45" s="25"/>
      <c r="AM45" s="25"/>
      <c r="AN45" s="25"/>
      <c r="AO45" s="25"/>
      <c r="AP45" s="25"/>
      <c r="AQ45" s="26"/>
      <c r="AR45" s="24"/>
      <c r="AS45" s="25"/>
      <c r="AT45" s="25"/>
      <c r="AU45" s="25"/>
      <c r="AV45" s="25"/>
      <c r="AW45" s="25"/>
      <c r="AX45" s="25"/>
      <c r="AY45" s="26"/>
      <c r="AZ45" s="24"/>
      <c r="BA45" s="25"/>
      <c r="BB45" s="25"/>
      <c r="BC45" s="25"/>
      <c r="BD45" s="25"/>
      <c r="BE45" s="25"/>
      <c r="BF45" s="25"/>
      <c r="BG45" s="26"/>
      <c r="BH45" s="24"/>
      <c r="BI45" s="25"/>
      <c r="BJ45" s="25"/>
      <c r="BK45" s="25"/>
      <c r="BL45" s="25"/>
      <c r="BM45" s="25"/>
      <c r="BN45" s="25"/>
      <c r="BO45" s="26"/>
      <c r="BP45" s="24"/>
      <c r="BQ45" s="25"/>
      <c r="BR45" s="25"/>
      <c r="BS45" s="25"/>
      <c r="BT45" s="25"/>
      <c r="BU45" s="25"/>
      <c r="BV45" s="25"/>
      <c r="BW45" s="26"/>
      <c r="BX45" s="24"/>
      <c r="BY45" s="25"/>
      <c r="BZ45" s="25"/>
      <c r="CA45" s="25"/>
      <c r="CB45" s="25"/>
      <c r="CC45" s="25"/>
      <c r="CD45" s="25"/>
      <c r="CE45" s="26"/>
      <c r="CF45" s="24"/>
      <c r="CG45" s="25"/>
      <c r="CH45" s="25"/>
      <c r="CI45" s="25"/>
      <c r="CJ45" s="25"/>
      <c r="CK45" s="25"/>
      <c r="CL45" s="25"/>
      <c r="CM45" s="26"/>
      <c r="CN45" s="26"/>
      <c r="CO45" s="27" t="s">
        <v>5</v>
      </c>
      <c r="CQ45" s="28"/>
      <c r="CR45" s="28" t="str">
        <f t="shared" si="1"/>
        <v xml:space="preserve">Наименование системы теплоснабжения </v>
      </c>
      <c r="CS45" s="28"/>
      <c r="CT45" s="28"/>
    </row>
    <row r="46" spans="1:98" ht="21" customHeight="1">
      <c r="A46" s="21" t="s">
        <v>59</v>
      </c>
      <c r="B46" s="31" t="s">
        <v>6</v>
      </c>
      <c r="C46" s="23"/>
      <c r="D46" s="24"/>
      <c r="E46" s="25"/>
      <c r="F46" s="25"/>
      <c r="G46" s="25"/>
      <c r="H46" s="25"/>
      <c r="I46" s="25"/>
      <c r="J46" s="25"/>
      <c r="K46" s="26"/>
      <c r="L46" s="24" t="s">
        <v>56</v>
      </c>
      <c r="M46" s="25"/>
      <c r="N46" s="25"/>
      <c r="O46" s="25"/>
      <c r="P46" s="25"/>
      <c r="Q46" s="25"/>
      <c r="R46" s="25"/>
      <c r="S46" s="25"/>
      <c r="T46" s="24"/>
      <c r="U46" s="25"/>
      <c r="V46" s="25"/>
      <c r="W46" s="25"/>
      <c r="X46" s="25"/>
      <c r="Y46" s="25"/>
      <c r="Z46" s="25"/>
      <c r="AA46" s="26"/>
      <c r="AB46" s="24"/>
      <c r="AC46" s="25"/>
      <c r="AD46" s="25"/>
      <c r="AE46" s="25"/>
      <c r="AF46" s="25"/>
      <c r="AG46" s="25"/>
      <c r="AH46" s="25"/>
      <c r="AI46" s="26"/>
      <c r="AJ46" s="24"/>
      <c r="AK46" s="25"/>
      <c r="AL46" s="25"/>
      <c r="AM46" s="25"/>
      <c r="AN46" s="25"/>
      <c r="AO46" s="25"/>
      <c r="AP46" s="25"/>
      <c r="AQ46" s="26"/>
      <c r="AR46" s="24"/>
      <c r="AS46" s="25"/>
      <c r="AT46" s="25"/>
      <c r="AU46" s="25"/>
      <c r="AV46" s="25"/>
      <c r="AW46" s="25"/>
      <c r="AX46" s="25"/>
      <c r="AY46" s="26"/>
      <c r="AZ46" s="24"/>
      <c r="BA46" s="25"/>
      <c r="BB46" s="25"/>
      <c r="BC46" s="25"/>
      <c r="BD46" s="25"/>
      <c r="BE46" s="25"/>
      <c r="BF46" s="25"/>
      <c r="BG46" s="26"/>
      <c r="BH46" s="24"/>
      <c r="BI46" s="25"/>
      <c r="BJ46" s="25"/>
      <c r="BK46" s="25"/>
      <c r="BL46" s="25"/>
      <c r="BM46" s="25"/>
      <c r="BN46" s="25"/>
      <c r="BO46" s="26"/>
      <c r="BP46" s="24"/>
      <c r="BQ46" s="25"/>
      <c r="BR46" s="25"/>
      <c r="BS46" s="25"/>
      <c r="BT46" s="25"/>
      <c r="BU46" s="25"/>
      <c r="BV46" s="25"/>
      <c r="BW46" s="26"/>
      <c r="BX46" s="24"/>
      <c r="BY46" s="25"/>
      <c r="BZ46" s="25"/>
      <c r="CA46" s="25"/>
      <c r="CB46" s="25"/>
      <c r="CC46" s="25"/>
      <c r="CD46" s="25"/>
      <c r="CE46" s="26"/>
      <c r="CF46" s="24"/>
      <c r="CG46" s="25"/>
      <c r="CH46" s="25"/>
      <c r="CI46" s="25"/>
      <c r="CJ46" s="25"/>
      <c r="CK46" s="25"/>
      <c r="CL46" s="25"/>
      <c r="CM46" s="26"/>
      <c r="CN46" s="26"/>
      <c r="CO46" s="27" t="s">
        <v>7</v>
      </c>
      <c r="CQ46" s="28"/>
      <c r="CR46" s="28" t="str">
        <f t="shared" si="1"/>
        <v xml:space="preserve">Источник тепловой энергии  </v>
      </c>
      <c r="CS46" s="28"/>
      <c r="CT46" s="28"/>
    </row>
    <row r="47" spans="1:98" ht="47.25" customHeight="1">
      <c r="A47" s="21" t="s">
        <v>60</v>
      </c>
      <c r="B47" s="32" t="s">
        <v>8</v>
      </c>
      <c r="C47" s="23"/>
      <c r="D47" s="33"/>
      <c r="E47" s="34"/>
      <c r="F47" s="34"/>
      <c r="G47" s="34"/>
      <c r="H47" s="34"/>
      <c r="I47" s="34"/>
      <c r="J47" s="34"/>
      <c r="K47" s="35"/>
      <c r="L47" s="33" t="s">
        <v>50</v>
      </c>
      <c r="M47" s="34"/>
      <c r="N47" s="34"/>
      <c r="O47" s="34"/>
      <c r="P47" s="34"/>
      <c r="Q47" s="34"/>
      <c r="R47" s="34"/>
      <c r="S47" s="34"/>
      <c r="T47" s="33"/>
      <c r="U47" s="34"/>
      <c r="V47" s="34"/>
      <c r="W47" s="34"/>
      <c r="X47" s="34"/>
      <c r="Y47" s="34"/>
      <c r="Z47" s="34"/>
      <c r="AA47" s="35"/>
      <c r="AB47" s="33"/>
      <c r="AC47" s="34"/>
      <c r="AD47" s="34"/>
      <c r="AE47" s="34"/>
      <c r="AF47" s="34"/>
      <c r="AG47" s="34"/>
      <c r="AH47" s="34"/>
      <c r="AI47" s="35"/>
      <c r="AJ47" s="33"/>
      <c r="AK47" s="34"/>
      <c r="AL47" s="34"/>
      <c r="AM47" s="34"/>
      <c r="AN47" s="34"/>
      <c r="AO47" s="34"/>
      <c r="AP47" s="34"/>
      <c r="AQ47" s="35"/>
      <c r="AR47" s="33"/>
      <c r="AS47" s="34"/>
      <c r="AT47" s="34"/>
      <c r="AU47" s="34"/>
      <c r="AV47" s="34"/>
      <c r="AW47" s="34"/>
      <c r="AX47" s="34"/>
      <c r="AY47" s="35"/>
      <c r="AZ47" s="33"/>
      <c r="BA47" s="34"/>
      <c r="BB47" s="34"/>
      <c r="BC47" s="34"/>
      <c r="BD47" s="34"/>
      <c r="BE47" s="34"/>
      <c r="BF47" s="34"/>
      <c r="BG47" s="35"/>
      <c r="BH47" s="33"/>
      <c r="BI47" s="34"/>
      <c r="BJ47" s="34"/>
      <c r="BK47" s="34"/>
      <c r="BL47" s="34"/>
      <c r="BM47" s="34"/>
      <c r="BN47" s="34"/>
      <c r="BO47" s="35"/>
      <c r="BP47" s="33"/>
      <c r="BQ47" s="34"/>
      <c r="BR47" s="34"/>
      <c r="BS47" s="34"/>
      <c r="BT47" s="34"/>
      <c r="BU47" s="34"/>
      <c r="BV47" s="34"/>
      <c r="BW47" s="35"/>
      <c r="BX47" s="33"/>
      <c r="BY47" s="34"/>
      <c r="BZ47" s="34"/>
      <c r="CA47" s="34"/>
      <c r="CB47" s="34"/>
      <c r="CC47" s="34"/>
      <c r="CD47" s="34"/>
      <c r="CE47" s="35"/>
      <c r="CF47" s="33"/>
      <c r="CG47" s="34"/>
      <c r="CH47" s="34"/>
      <c r="CI47" s="34"/>
      <c r="CJ47" s="34"/>
      <c r="CK47" s="34"/>
      <c r="CL47" s="34"/>
      <c r="CM47" s="35"/>
      <c r="CN47" s="35"/>
      <c r="CO47" s="27" t="s">
        <v>9</v>
      </c>
      <c r="CQ47" s="28"/>
      <c r="CR47" s="28" t="str">
        <f t="shared" si="1"/>
        <v>Схема подключения теплопотребляющей установки к коллектору источника тепловой энергии</v>
      </c>
      <c r="CS47" s="28"/>
      <c r="CT47" s="28"/>
    </row>
    <row r="48" spans="1:98" ht="21" customHeight="1">
      <c r="A48" s="21" t="s">
        <v>61</v>
      </c>
      <c r="B48" s="36" t="s">
        <v>10</v>
      </c>
      <c r="C48" s="23"/>
      <c r="D48" s="33"/>
      <c r="E48" s="34"/>
      <c r="F48" s="34"/>
      <c r="G48" s="34"/>
      <c r="H48" s="34"/>
      <c r="I48" s="34"/>
      <c r="J48" s="34"/>
      <c r="K48" s="35"/>
      <c r="L48" s="33" t="s">
        <v>51</v>
      </c>
      <c r="M48" s="34"/>
      <c r="N48" s="34"/>
      <c r="O48" s="34"/>
      <c r="P48" s="34"/>
      <c r="Q48" s="34"/>
      <c r="R48" s="34"/>
      <c r="S48" s="34"/>
      <c r="T48" s="33"/>
      <c r="U48" s="34"/>
      <c r="V48" s="34"/>
      <c r="W48" s="34"/>
      <c r="X48" s="34"/>
      <c r="Y48" s="34"/>
      <c r="Z48" s="34"/>
      <c r="AA48" s="35"/>
      <c r="AB48" s="33"/>
      <c r="AC48" s="34"/>
      <c r="AD48" s="34"/>
      <c r="AE48" s="34"/>
      <c r="AF48" s="34"/>
      <c r="AG48" s="34"/>
      <c r="AH48" s="34"/>
      <c r="AI48" s="35"/>
      <c r="AJ48" s="33"/>
      <c r="AK48" s="34"/>
      <c r="AL48" s="34"/>
      <c r="AM48" s="34"/>
      <c r="AN48" s="34"/>
      <c r="AO48" s="34"/>
      <c r="AP48" s="34"/>
      <c r="AQ48" s="35"/>
      <c r="AR48" s="33"/>
      <c r="AS48" s="34"/>
      <c r="AT48" s="34"/>
      <c r="AU48" s="34"/>
      <c r="AV48" s="34"/>
      <c r="AW48" s="34"/>
      <c r="AX48" s="34"/>
      <c r="AY48" s="35"/>
      <c r="AZ48" s="33"/>
      <c r="BA48" s="34"/>
      <c r="BB48" s="34"/>
      <c r="BC48" s="34"/>
      <c r="BD48" s="34"/>
      <c r="BE48" s="34"/>
      <c r="BF48" s="34"/>
      <c r="BG48" s="35"/>
      <c r="BH48" s="33"/>
      <c r="BI48" s="34"/>
      <c r="BJ48" s="34"/>
      <c r="BK48" s="34"/>
      <c r="BL48" s="34"/>
      <c r="BM48" s="34"/>
      <c r="BN48" s="34"/>
      <c r="BO48" s="35"/>
      <c r="BP48" s="33"/>
      <c r="BQ48" s="34"/>
      <c r="BR48" s="34"/>
      <c r="BS48" s="34"/>
      <c r="BT48" s="34"/>
      <c r="BU48" s="34"/>
      <c r="BV48" s="34"/>
      <c r="BW48" s="35"/>
      <c r="BX48" s="33"/>
      <c r="BY48" s="34"/>
      <c r="BZ48" s="34"/>
      <c r="CA48" s="34"/>
      <c r="CB48" s="34"/>
      <c r="CC48" s="34"/>
      <c r="CD48" s="34"/>
      <c r="CE48" s="35"/>
      <c r="CF48" s="33"/>
      <c r="CG48" s="34"/>
      <c r="CH48" s="34"/>
      <c r="CI48" s="34"/>
      <c r="CJ48" s="34"/>
      <c r="CK48" s="34"/>
      <c r="CL48" s="34"/>
      <c r="CM48" s="35"/>
      <c r="CN48" s="35"/>
      <c r="CO48" s="27" t="s">
        <v>11</v>
      </c>
      <c r="CQ48" s="28"/>
      <c r="CR48" s="28" t="str">
        <f t="shared" si="1"/>
        <v>Группа потребителей</v>
      </c>
      <c r="CS48" s="28"/>
      <c r="CT48" s="28"/>
    </row>
    <row r="49" spans="1:98" ht="21" customHeight="1">
      <c r="A49" s="21" t="s">
        <v>62</v>
      </c>
      <c r="B49" s="37" t="s">
        <v>52</v>
      </c>
      <c r="C49" s="23"/>
      <c r="D49" s="38"/>
      <c r="E49" s="39"/>
      <c r="F49" s="38"/>
      <c r="G49" s="40"/>
      <c r="H49" s="2"/>
      <c r="I49" s="41" t="s">
        <v>12</v>
      </c>
      <c r="J49" s="2"/>
      <c r="K49" s="41" t="s">
        <v>12</v>
      </c>
      <c r="L49" s="38">
        <v>2277.34</v>
      </c>
      <c r="M49" s="39"/>
      <c r="N49" s="38"/>
      <c r="O49" s="40"/>
      <c r="P49" s="2">
        <v>45292.363854166666</v>
      </c>
      <c r="Q49" s="41" t="s">
        <v>12</v>
      </c>
      <c r="R49" s="16">
        <v>45473.363923611112</v>
      </c>
      <c r="S49" s="41" t="s">
        <v>12</v>
      </c>
      <c r="T49" s="38">
        <v>2396.85</v>
      </c>
      <c r="U49" s="39"/>
      <c r="V49" s="38"/>
      <c r="W49" s="40"/>
      <c r="X49" s="2">
        <v>45474.364120370374</v>
      </c>
      <c r="Y49" s="41" t="s">
        <v>12</v>
      </c>
      <c r="Z49" s="2">
        <v>45657.364247685182</v>
      </c>
      <c r="AA49" s="41" t="s">
        <v>12</v>
      </c>
      <c r="AB49" s="38">
        <v>2396.85</v>
      </c>
      <c r="AC49" s="39"/>
      <c r="AD49" s="38"/>
      <c r="AE49" s="40"/>
      <c r="AF49" s="2">
        <v>45658.36822916667</v>
      </c>
      <c r="AG49" s="41" t="s">
        <v>12</v>
      </c>
      <c r="AH49" s="2">
        <v>45838.368321759262</v>
      </c>
      <c r="AI49" s="41" t="s">
        <v>12</v>
      </c>
      <c r="AJ49" s="38">
        <v>2501.7600000000002</v>
      </c>
      <c r="AK49" s="39"/>
      <c r="AL49" s="38"/>
      <c r="AM49" s="40"/>
      <c r="AN49" s="2">
        <v>45839.368645833332</v>
      </c>
      <c r="AO49" s="41" t="s">
        <v>12</v>
      </c>
      <c r="AP49" s="2">
        <v>46022.368831018517</v>
      </c>
      <c r="AQ49" s="41" t="s">
        <v>12</v>
      </c>
      <c r="AR49" s="38">
        <v>2501.7600000000002</v>
      </c>
      <c r="AS49" s="39"/>
      <c r="AT49" s="38"/>
      <c r="AU49" s="40"/>
      <c r="AV49" s="2">
        <v>46023.370057870372</v>
      </c>
      <c r="AW49" s="41" t="s">
        <v>12</v>
      </c>
      <c r="AX49" s="2">
        <v>46203.370162037034</v>
      </c>
      <c r="AY49" s="41" t="s">
        <v>12</v>
      </c>
      <c r="AZ49" s="38">
        <v>2572.58</v>
      </c>
      <c r="BA49" s="39"/>
      <c r="BB49" s="38"/>
      <c r="BC49" s="40"/>
      <c r="BD49" s="2">
        <v>46204.370266203703</v>
      </c>
      <c r="BE49" s="41" t="s">
        <v>12</v>
      </c>
      <c r="BF49" s="2">
        <v>46387.370381944442</v>
      </c>
      <c r="BG49" s="41" t="s">
        <v>12</v>
      </c>
      <c r="BH49" s="38">
        <v>2572.58</v>
      </c>
      <c r="BI49" s="39"/>
      <c r="BJ49" s="38"/>
      <c r="BK49" s="40"/>
      <c r="BL49" s="2">
        <v>46388.372372685182</v>
      </c>
      <c r="BM49" s="41" t="s">
        <v>12</v>
      </c>
      <c r="BN49" s="2">
        <v>46568.372488425928</v>
      </c>
      <c r="BO49" s="41" t="s">
        <v>12</v>
      </c>
      <c r="BP49" s="38">
        <v>2629.06</v>
      </c>
      <c r="BQ49" s="39"/>
      <c r="BR49" s="38"/>
      <c r="BS49" s="40"/>
      <c r="BT49" s="2">
        <v>46569.372847222221</v>
      </c>
      <c r="BU49" s="41" t="s">
        <v>12</v>
      </c>
      <c r="BV49" s="2">
        <v>46752.37296296296</v>
      </c>
      <c r="BW49" s="41" t="s">
        <v>12</v>
      </c>
      <c r="BX49" s="38">
        <v>2629.06</v>
      </c>
      <c r="BY49" s="39"/>
      <c r="BZ49" s="38"/>
      <c r="CA49" s="40"/>
      <c r="CB49" s="2">
        <v>46753.379571759258</v>
      </c>
      <c r="CC49" s="41" t="s">
        <v>12</v>
      </c>
      <c r="CD49" s="2">
        <v>46934.379675925928</v>
      </c>
      <c r="CE49" s="41" t="s">
        <v>12</v>
      </c>
      <c r="CF49" s="38">
        <v>2730.82</v>
      </c>
      <c r="CG49" s="39"/>
      <c r="CH49" s="38"/>
      <c r="CI49" s="40"/>
      <c r="CJ49" s="2">
        <v>46935.379965277774</v>
      </c>
      <c r="CK49" s="41" t="s">
        <v>12</v>
      </c>
      <c r="CL49" s="2">
        <v>47118.380069444444</v>
      </c>
      <c r="CM49" s="41" t="s">
        <v>12</v>
      </c>
      <c r="CN49" s="106"/>
      <c r="CO49" s="42" t="s">
        <v>13</v>
      </c>
      <c r="CP49" s="20" t="e">
        <f ca="1">STRCHECKDATE(D50:CN50)</f>
        <v>#NAME?</v>
      </c>
      <c r="CQ49" s="28"/>
      <c r="CR49" s="28" t="str">
        <f t="shared" si="1"/>
        <v>вода</v>
      </c>
      <c r="CS49" s="28"/>
      <c r="CT49" s="28"/>
    </row>
    <row r="50" spans="1:98" ht="0.75" customHeight="1">
      <c r="A50" s="43"/>
      <c r="B50" s="23"/>
      <c r="C50" s="23"/>
      <c r="D50" s="39"/>
      <c r="E50" s="39"/>
      <c r="F50" s="39"/>
      <c r="G50" s="44" t="str">
        <f>H49&amp;"-"&amp;J49</f>
        <v>-</v>
      </c>
      <c r="H50" s="3"/>
      <c r="I50" s="41"/>
      <c r="J50" s="3"/>
      <c r="K50" s="41"/>
      <c r="L50" s="39"/>
      <c r="M50" s="39"/>
      <c r="N50" s="39"/>
      <c r="O50" s="44" t="str">
        <f>P49&amp;"-"&amp;R49</f>
        <v>45292,3638541667-45473,3639236111</v>
      </c>
      <c r="P50" s="3"/>
      <c r="Q50" s="41"/>
      <c r="R50" s="17"/>
      <c r="S50" s="41"/>
      <c r="T50" s="39"/>
      <c r="U50" s="39"/>
      <c r="V50" s="39"/>
      <c r="W50" s="44" t="str">
        <f>X49&amp;"-"&amp;Z49</f>
        <v>45474,3641203704-45657,3642476852</v>
      </c>
      <c r="X50" s="3"/>
      <c r="Y50" s="41"/>
      <c r="Z50" s="3"/>
      <c r="AA50" s="41"/>
      <c r="AB50" s="39"/>
      <c r="AC50" s="39"/>
      <c r="AD50" s="39"/>
      <c r="AE50" s="44" t="str">
        <f>AF49&amp;"-"&amp;AH49</f>
        <v>45658,3682291667-45838,3683217593</v>
      </c>
      <c r="AF50" s="3"/>
      <c r="AG50" s="41"/>
      <c r="AH50" s="3"/>
      <c r="AI50" s="41"/>
      <c r="AJ50" s="39"/>
      <c r="AK50" s="39"/>
      <c r="AL50" s="39"/>
      <c r="AM50" s="44" t="str">
        <f>AN49&amp;"-"&amp;AP49</f>
        <v>45839,3686458333-46022,3688310185</v>
      </c>
      <c r="AN50" s="3"/>
      <c r="AO50" s="41"/>
      <c r="AP50" s="3"/>
      <c r="AQ50" s="41"/>
      <c r="AR50" s="39"/>
      <c r="AS50" s="39"/>
      <c r="AT50" s="39"/>
      <c r="AU50" s="44" t="str">
        <f>AV49&amp;"-"&amp;AX49</f>
        <v>46023,3700578704-46203,370162037</v>
      </c>
      <c r="AV50" s="3"/>
      <c r="AW50" s="41"/>
      <c r="AX50" s="3"/>
      <c r="AY50" s="41"/>
      <c r="AZ50" s="39"/>
      <c r="BA50" s="39"/>
      <c r="BB50" s="39"/>
      <c r="BC50" s="44" t="str">
        <f>BD49&amp;"-"&amp;BF49</f>
        <v>46204,3702662037-46387,3703819444</v>
      </c>
      <c r="BD50" s="3"/>
      <c r="BE50" s="41"/>
      <c r="BF50" s="3"/>
      <c r="BG50" s="41"/>
      <c r="BH50" s="39"/>
      <c r="BI50" s="39"/>
      <c r="BJ50" s="39"/>
      <c r="BK50" s="44" t="str">
        <f>BL49&amp;"-"&amp;BN49</f>
        <v>46388,3723726852-46568,3724884259</v>
      </c>
      <c r="BL50" s="3"/>
      <c r="BM50" s="41"/>
      <c r="BN50" s="3"/>
      <c r="BO50" s="41"/>
      <c r="BP50" s="39"/>
      <c r="BQ50" s="39"/>
      <c r="BR50" s="39"/>
      <c r="BS50" s="44" t="str">
        <f>BT49&amp;"-"&amp;BV49</f>
        <v>46569,3728472222-46752,372962963</v>
      </c>
      <c r="BT50" s="3"/>
      <c r="BU50" s="41"/>
      <c r="BV50" s="3"/>
      <c r="BW50" s="41"/>
      <c r="BX50" s="39"/>
      <c r="BY50" s="39"/>
      <c r="BZ50" s="39"/>
      <c r="CA50" s="44" t="str">
        <f>CB49&amp;"-"&amp;CD49</f>
        <v>46753,3795717593-46934,3796759259</v>
      </c>
      <c r="CB50" s="3"/>
      <c r="CC50" s="41"/>
      <c r="CD50" s="3"/>
      <c r="CE50" s="41"/>
      <c r="CF50" s="39"/>
      <c r="CG50" s="39"/>
      <c r="CH50" s="39"/>
      <c r="CI50" s="44" t="str">
        <f>CJ49&amp;"-"&amp;CL49</f>
        <v>46935,3799652778-47118,3800694444</v>
      </c>
      <c r="CJ50" s="3"/>
      <c r="CK50" s="41"/>
      <c r="CL50" s="3"/>
      <c r="CM50" s="41"/>
      <c r="CN50" s="107"/>
      <c r="CO50" s="45"/>
      <c r="CQ50" s="28"/>
      <c r="CR50" s="28" t="str">
        <f t="shared" si="1"/>
        <v/>
      </c>
      <c r="CS50" s="28"/>
      <c r="CT50" s="28"/>
    </row>
    <row r="51" spans="1:98" ht="13.5" customHeight="1">
      <c r="A51" s="46"/>
      <c r="B51" s="47" t="s">
        <v>14</v>
      </c>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c r="BR51" s="48"/>
      <c r="BS51" s="48"/>
      <c r="BT51" s="48"/>
      <c r="BU51" s="48"/>
      <c r="BV51" s="48"/>
      <c r="BW51" s="48"/>
      <c r="BX51" s="48"/>
      <c r="BY51" s="48"/>
      <c r="BZ51" s="48"/>
      <c r="CA51" s="48"/>
      <c r="CB51" s="48"/>
      <c r="CC51" s="48"/>
      <c r="CD51" s="48"/>
      <c r="CE51" s="48"/>
      <c r="CF51" s="48"/>
      <c r="CG51" s="48"/>
      <c r="CH51" s="48"/>
      <c r="CI51" s="48"/>
      <c r="CJ51" s="48"/>
      <c r="CK51" s="48"/>
      <c r="CL51" s="48"/>
      <c r="CM51" s="48"/>
      <c r="CN51" s="49"/>
      <c r="CO51" s="50"/>
      <c r="CQ51" s="28"/>
      <c r="CR51" s="28" t="str">
        <f t="shared" si="1"/>
        <v>Добавить вид теплоносителя (параметры теплоносителя)</v>
      </c>
      <c r="CS51" s="28"/>
      <c r="CT51" s="28"/>
    </row>
    <row r="52" spans="1:98" ht="21" customHeight="1">
      <c r="A52" s="21" t="s">
        <v>63</v>
      </c>
      <c r="B52" s="36" t="s">
        <v>10</v>
      </c>
      <c r="C52" s="23"/>
      <c r="D52" s="33"/>
      <c r="E52" s="34"/>
      <c r="F52" s="34"/>
      <c r="G52" s="34"/>
      <c r="H52" s="34"/>
      <c r="I52" s="34"/>
      <c r="J52" s="34"/>
      <c r="K52" s="35"/>
      <c r="L52" s="33" t="s">
        <v>53</v>
      </c>
      <c r="M52" s="34"/>
      <c r="N52" s="34"/>
      <c r="O52" s="34"/>
      <c r="P52" s="34"/>
      <c r="Q52" s="34"/>
      <c r="R52" s="34"/>
      <c r="S52" s="34"/>
      <c r="T52" s="33"/>
      <c r="U52" s="34"/>
      <c r="V52" s="34"/>
      <c r="W52" s="34"/>
      <c r="X52" s="34"/>
      <c r="Y52" s="34"/>
      <c r="Z52" s="34"/>
      <c r="AA52" s="35"/>
      <c r="AB52" s="33"/>
      <c r="AC52" s="34"/>
      <c r="AD52" s="34"/>
      <c r="AE52" s="34"/>
      <c r="AF52" s="34"/>
      <c r="AG52" s="34"/>
      <c r="AH52" s="34"/>
      <c r="AI52" s="35"/>
      <c r="AJ52" s="33"/>
      <c r="AK52" s="34"/>
      <c r="AL52" s="34"/>
      <c r="AM52" s="34"/>
      <c r="AN52" s="34"/>
      <c r="AO52" s="34"/>
      <c r="AP52" s="34"/>
      <c r="AQ52" s="35"/>
      <c r="AR52" s="33"/>
      <c r="AS52" s="34"/>
      <c r="AT52" s="34"/>
      <c r="AU52" s="34"/>
      <c r="AV52" s="34"/>
      <c r="AW52" s="34"/>
      <c r="AX52" s="34"/>
      <c r="AY52" s="35"/>
      <c r="AZ52" s="33"/>
      <c r="BA52" s="34"/>
      <c r="BB52" s="34"/>
      <c r="BC52" s="34"/>
      <c r="BD52" s="34"/>
      <c r="BE52" s="34"/>
      <c r="BF52" s="34"/>
      <c r="BG52" s="35"/>
      <c r="BH52" s="33"/>
      <c r="BI52" s="34"/>
      <c r="BJ52" s="34"/>
      <c r="BK52" s="34"/>
      <c r="BL52" s="34"/>
      <c r="BM52" s="34"/>
      <c r="BN52" s="34"/>
      <c r="BO52" s="35"/>
      <c r="BP52" s="33"/>
      <c r="BQ52" s="34"/>
      <c r="BR52" s="34"/>
      <c r="BS52" s="34"/>
      <c r="BT52" s="34"/>
      <c r="BU52" s="34"/>
      <c r="BV52" s="34"/>
      <c r="BW52" s="35"/>
      <c r="BX52" s="33"/>
      <c r="BY52" s="34"/>
      <c r="BZ52" s="34"/>
      <c r="CA52" s="34"/>
      <c r="CB52" s="34"/>
      <c r="CC52" s="34"/>
      <c r="CD52" s="34"/>
      <c r="CE52" s="35"/>
      <c r="CF52" s="33"/>
      <c r="CG52" s="34"/>
      <c r="CH52" s="34"/>
      <c r="CI52" s="34"/>
      <c r="CJ52" s="34"/>
      <c r="CK52" s="34"/>
      <c r="CL52" s="34"/>
      <c r="CM52" s="35"/>
      <c r="CN52" s="35"/>
      <c r="CO52" s="27" t="s">
        <v>11</v>
      </c>
      <c r="CQ52" s="28"/>
      <c r="CR52" s="28" t="str">
        <f t="shared" si="1"/>
        <v>Группа потребителей</v>
      </c>
      <c r="CS52" s="28"/>
      <c r="CT52" s="28"/>
    </row>
    <row r="53" spans="1:98" ht="21" customHeight="1">
      <c r="A53" s="21" t="s">
        <v>64</v>
      </c>
      <c r="B53" s="37" t="s">
        <v>52</v>
      </c>
      <c r="C53" s="23"/>
      <c r="D53" s="38"/>
      <c r="E53" s="39"/>
      <c r="F53" s="38"/>
      <c r="G53" s="40"/>
      <c r="H53" s="2"/>
      <c r="I53" s="41" t="s">
        <v>12</v>
      </c>
      <c r="J53" s="2"/>
      <c r="K53" s="41" t="s">
        <v>12</v>
      </c>
      <c r="L53" s="38">
        <v>2732.81</v>
      </c>
      <c r="M53" s="39"/>
      <c r="N53" s="38"/>
      <c r="O53" s="40"/>
      <c r="P53" s="2">
        <v>45292.363993055558</v>
      </c>
      <c r="Q53" s="41" t="s">
        <v>12</v>
      </c>
      <c r="R53" s="2">
        <v>45473.364039351851</v>
      </c>
      <c r="S53" s="41" t="s">
        <v>12</v>
      </c>
      <c r="T53" s="38">
        <v>2876.22</v>
      </c>
      <c r="U53" s="39"/>
      <c r="V53" s="38"/>
      <c r="W53" s="40"/>
      <c r="X53" s="2">
        <v>45474.364189814813</v>
      </c>
      <c r="Y53" s="41" t="s">
        <v>12</v>
      </c>
      <c r="Z53" s="2">
        <v>45657.364374999997</v>
      </c>
      <c r="AA53" s="41" t="s">
        <v>12</v>
      </c>
      <c r="AB53" s="38">
        <v>2876.22</v>
      </c>
      <c r="AC53" s="39"/>
      <c r="AD53" s="38"/>
      <c r="AE53" s="40"/>
      <c r="AF53" s="2">
        <v>45658.368437500001</v>
      </c>
      <c r="AG53" s="41" t="s">
        <v>12</v>
      </c>
      <c r="AH53" s="2">
        <v>45838.368530092594</v>
      </c>
      <c r="AI53" s="41" t="s">
        <v>12</v>
      </c>
      <c r="AJ53" s="38">
        <v>3002.11</v>
      </c>
      <c r="AK53" s="39"/>
      <c r="AL53" s="38"/>
      <c r="AM53" s="40"/>
      <c r="AN53" s="2">
        <v>45839.368888888886</v>
      </c>
      <c r="AO53" s="41" t="s">
        <v>12</v>
      </c>
      <c r="AP53" s="2">
        <v>46022.368993055556</v>
      </c>
      <c r="AQ53" s="41" t="s">
        <v>12</v>
      </c>
      <c r="AR53" s="38">
        <v>3002.11</v>
      </c>
      <c r="AS53" s="39"/>
      <c r="AT53" s="38"/>
      <c r="AU53" s="40"/>
      <c r="AV53" s="2">
        <v>46023.370474537034</v>
      </c>
      <c r="AW53" s="41" t="s">
        <v>12</v>
      </c>
      <c r="AX53" s="2">
        <v>46203.370555555557</v>
      </c>
      <c r="AY53" s="41" t="s">
        <v>12</v>
      </c>
      <c r="AZ53" s="38">
        <v>3087.1</v>
      </c>
      <c r="BA53" s="39"/>
      <c r="BB53" s="38"/>
      <c r="BC53" s="40"/>
      <c r="BD53" s="2">
        <v>46204.370659722219</v>
      </c>
      <c r="BE53" s="41" t="s">
        <v>12</v>
      </c>
      <c r="BF53" s="2">
        <v>46387.370763888888</v>
      </c>
      <c r="BG53" s="41" t="s">
        <v>12</v>
      </c>
      <c r="BH53" s="38">
        <v>3087.1</v>
      </c>
      <c r="BI53" s="39"/>
      <c r="BJ53" s="38"/>
      <c r="BK53" s="40"/>
      <c r="BL53" s="2">
        <v>46388.372604166667</v>
      </c>
      <c r="BM53" s="41" t="s">
        <v>12</v>
      </c>
      <c r="BN53" s="2">
        <v>46568.372719907406</v>
      </c>
      <c r="BO53" s="41" t="s">
        <v>12</v>
      </c>
      <c r="BP53" s="38">
        <v>3154.87</v>
      </c>
      <c r="BQ53" s="39"/>
      <c r="BR53" s="38"/>
      <c r="BS53" s="40"/>
      <c r="BT53" s="2">
        <v>46569.373090277775</v>
      </c>
      <c r="BU53" s="41" t="s">
        <v>12</v>
      </c>
      <c r="BV53" s="2">
        <v>46752.373206018521</v>
      </c>
      <c r="BW53" s="41" t="s">
        <v>12</v>
      </c>
      <c r="BX53" s="38">
        <v>3154.87</v>
      </c>
      <c r="BY53" s="39"/>
      <c r="BZ53" s="38"/>
      <c r="CA53" s="40"/>
      <c r="CB53" s="2">
        <v>46753.37976851852</v>
      </c>
      <c r="CC53" s="41" t="s">
        <v>12</v>
      </c>
      <c r="CD53" s="2">
        <v>46934.379861111112</v>
      </c>
      <c r="CE53" s="41" t="s">
        <v>12</v>
      </c>
      <c r="CF53" s="38">
        <v>3276.98</v>
      </c>
      <c r="CG53" s="39"/>
      <c r="CH53" s="38"/>
      <c r="CI53" s="40"/>
      <c r="CJ53" s="2">
        <v>46935.380162037036</v>
      </c>
      <c r="CK53" s="41" t="s">
        <v>12</v>
      </c>
      <c r="CL53" s="2">
        <v>47118.380254629628</v>
      </c>
      <c r="CM53" s="41" t="s">
        <v>12</v>
      </c>
      <c r="CN53" s="39"/>
      <c r="CO53" s="42" t="s">
        <v>13</v>
      </c>
      <c r="CP53" s="20" t="e">
        <f ca="1">STRCHECKDATE(D54:CN54)</f>
        <v>#NAME?</v>
      </c>
      <c r="CQ53" s="28"/>
      <c r="CR53" s="28" t="str">
        <f t="shared" si="1"/>
        <v>вода</v>
      </c>
      <c r="CS53" s="28"/>
      <c r="CT53" s="28"/>
    </row>
    <row r="54" spans="1:98" ht="0.75" customHeight="1">
      <c r="A54" s="43"/>
      <c r="B54" s="23"/>
      <c r="C54" s="23"/>
      <c r="D54" s="39"/>
      <c r="E54" s="39"/>
      <c r="F54" s="39"/>
      <c r="G54" s="44" t="str">
        <f>H53&amp;"-"&amp;J53</f>
        <v>-</v>
      </c>
      <c r="H54" s="3"/>
      <c r="I54" s="41"/>
      <c r="J54" s="3"/>
      <c r="K54" s="41"/>
      <c r="L54" s="39"/>
      <c r="M54" s="39"/>
      <c r="N54" s="39"/>
      <c r="O54" s="44" t="str">
        <f>P53&amp;"-"&amp;R53</f>
        <v>45292,3639930556-45473,3640393519</v>
      </c>
      <c r="P54" s="3"/>
      <c r="Q54" s="41"/>
      <c r="R54" s="3"/>
      <c r="S54" s="41"/>
      <c r="T54" s="39"/>
      <c r="U54" s="39"/>
      <c r="V54" s="39"/>
      <c r="W54" s="44" t="str">
        <f>X53&amp;"-"&amp;Z53</f>
        <v>45474,3641898148-45657,364375</v>
      </c>
      <c r="X54" s="3"/>
      <c r="Y54" s="41"/>
      <c r="Z54" s="3"/>
      <c r="AA54" s="41"/>
      <c r="AB54" s="39"/>
      <c r="AC54" s="39"/>
      <c r="AD54" s="39"/>
      <c r="AE54" s="44" t="str">
        <f>AF53&amp;"-"&amp;AH53</f>
        <v>45658,3684375-45838,3685300926</v>
      </c>
      <c r="AF54" s="3"/>
      <c r="AG54" s="41"/>
      <c r="AH54" s="3"/>
      <c r="AI54" s="41"/>
      <c r="AJ54" s="39"/>
      <c r="AK54" s="39"/>
      <c r="AL54" s="39"/>
      <c r="AM54" s="44" t="str">
        <f>AN53&amp;"-"&amp;AP53</f>
        <v>45839,3688888889-46022,3689930556</v>
      </c>
      <c r="AN54" s="3"/>
      <c r="AO54" s="41"/>
      <c r="AP54" s="3"/>
      <c r="AQ54" s="41"/>
      <c r="AR54" s="39"/>
      <c r="AS54" s="39"/>
      <c r="AT54" s="39"/>
      <c r="AU54" s="44" t="str">
        <f>AV53&amp;"-"&amp;AX53</f>
        <v>46023,370474537-46203,3705555556</v>
      </c>
      <c r="AV54" s="3"/>
      <c r="AW54" s="41"/>
      <c r="AX54" s="3"/>
      <c r="AY54" s="41"/>
      <c r="AZ54" s="39"/>
      <c r="BA54" s="39"/>
      <c r="BB54" s="39"/>
      <c r="BC54" s="44" t="str">
        <f>BD53&amp;"-"&amp;BF53</f>
        <v>46204,3706597222-46387,3707638889</v>
      </c>
      <c r="BD54" s="3"/>
      <c r="BE54" s="41"/>
      <c r="BF54" s="3"/>
      <c r="BG54" s="41"/>
      <c r="BH54" s="39"/>
      <c r="BI54" s="39"/>
      <c r="BJ54" s="39"/>
      <c r="BK54" s="44" t="str">
        <f>BL53&amp;"-"&amp;BN53</f>
        <v>46388,3726041667-46568,3727199074</v>
      </c>
      <c r="BL54" s="3"/>
      <c r="BM54" s="41"/>
      <c r="BN54" s="3"/>
      <c r="BO54" s="41"/>
      <c r="BP54" s="39"/>
      <c r="BQ54" s="39"/>
      <c r="BR54" s="39"/>
      <c r="BS54" s="44" t="str">
        <f>BT53&amp;"-"&amp;BV53</f>
        <v>46569,3730902778-46752,3732060185</v>
      </c>
      <c r="BT54" s="3"/>
      <c r="BU54" s="41"/>
      <c r="BV54" s="3"/>
      <c r="BW54" s="41"/>
      <c r="BX54" s="39"/>
      <c r="BY54" s="39"/>
      <c r="BZ54" s="39"/>
      <c r="CA54" s="44" t="str">
        <f>CB53&amp;"-"&amp;CD53</f>
        <v>46753,3797685185-46934,3798611111</v>
      </c>
      <c r="CB54" s="3"/>
      <c r="CC54" s="41"/>
      <c r="CD54" s="3"/>
      <c r="CE54" s="41"/>
      <c r="CF54" s="39"/>
      <c r="CG54" s="39"/>
      <c r="CH54" s="39"/>
      <c r="CI54" s="44" t="str">
        <f>CJ53&amp;"-"&amp;CL53</f>
        <v>46935,380162037-47118,3802546296</v>
      </c>
      <c r="CJ54" s="3"/>
      <c r="CK54" s="41"/>
      <c r="CL54" s="3"/>
      <c r="CM54" s="41"/>
      <c r="CN54" s="39"/>
      <c r="CO54" s="45"/>
      <c r="CQ54" s="28"/>
      <c r="CR54" s="28" t="str">
        <f t="shared" si="1"/>
        <v/>
      </c>
      <c r="CS54" s="28"/>
      <c r="CT54" s="28"/>
    </row>
    <row r="55" spans="1:98" ht="15" customHeight="1">
      <c r="A55" s="46"/>
      <c r="B55" s="47" t="s">
        <v>14</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9"/>
      <c r="CO55" s="50"/>
      <c r="CQ55" s="28"/>
      <c r="CR55" s="28" t="str">
        <f t="shared" si="1"/>
        <v>Добавить вид теплоносителя (параметры теплоносителя)</v>
      </c>
      <c r="CS55" s="28"/>
      <c r="CT55" s="28"/>
    </row>
    <row r="56" spans="1:98" ht="11.25" customHeight="1">
      <c r="A56" s="46"/>
      <c r="B56" s="51" t="s">
        <v>15</v>
      </c>
      <c r="C56" s="48"/>
      <c r="D56" s="48"/>
      <c r="E56" s="48"/>
      <c r="F56" s="48"/>
      <c r="G56" s="48"/>
      <c r="H56" s="48"/>
      <c r="I56" s="48"/>
      <c r="J56" s="48"/>
      <c r="K56" s="4"/>
      <c r="L56" s="48"/>
      <c r="M56" s="48"/>
      <c r="N56" s="48"/>
      <c r="O56" s="48"/>
      <c r="P56" s="48"/>
      <c r="Q56" s="48"/>
      <c r="R56" s="48"/>
      <c r="S56" s="4"/>
      <c r="T56" s="48"/>
      <c r="U56" s="48"/>
      <c r="V56" s="48"/>
      <c r="W56" s="48"/>
      <c r="X56" s="48"/>
      <c r="Y56" s="48"/>
      <c r="Z56" s="48"/>
      <c r="AA56" s="4"/>
      <c r="AB56" s="48"/>
      <c r="AC56" s="48"/>
      <c r="AD56" s="48"/>
      <c r="AE56" s="48"/>
      <c r="AF56" s="48"/>
      <c r="AG56" s="48"/>
      <c r="AH56" s="48"/>
      <c r="AI56" s="4"/>
      <c r="AJ56" s="48"/>
      <c r="AK56" s="48"/>
      <c r="AL56" s="48"/>
      <c r="AM56" s="48"/>
      <c r="AN56" s="48"/>
      <c r="AO56" s="48"/>
      <c r="AP56" s="48"/>
      <c r="AQ56" s="4"/>
      <c r="AR56" s="48"/>
      <c r="AS56" s="48"/>
      <c r="AT56" s="48"/>
      <c r="AU56" s="48"/>
      <c r="AV56" s="48"/>
      <c r="AW56" s="48"/>
      <c r="AX56" s="48"/>
      <c r="AY56" s="4"/>
      <c r="AZ56" s="48"/>
      <c r="BA56" s="48"/>
      <c r="BB56" s="48"/>
      <c r="BC56" s="48"/>
      <c r="BD56" s="48"/>
      <c r="BE56" s="48"/>
      <c r="BF56" s="48"/>
      <c r="BG56" s="4"/>
      <c r="BH56" s="48"/>
      <c r="BI56" s="48"/>
      <c r="BJ56" s="48"/>
      <c r="BK56" s="48"/>
      <c r="BL56" s="48"/>
      <c r="BM56" s="48"/>
      <c r="BN56" s="48"/>
      <c r="BO56" s="4"/>
      <c r="BP56" s="48"/>
      <c r="BQ56" s="48"/>
      <c r="BR56" s="48"/>
      <c r="BS56" s="48"/>
      <c r="BT56" s="48"/>
      <c r="BU56" s="48"/>
      <c r="BV56" s="48"/>
      <c r="BW56" s="4"/>
      <c r="BX56" s="48"/>
      <c r="BY56" s="48"/>
      <c r="BZ56" s="48"/>
      <c r="CA56" s="48"/>
      <c r="CB56" s="48"/>
      <c r="CC56" s="48"/>
      <c r="CD56" s="48"/>
      <c r="CE56" s="4"/>
      <c r="CF56" s="48"/>
      <c r="CG56" s="48"/>
      <c r="CH56" s="48"/>
      <c r="CI56" s="48"/>
      <c r="CJ56" s="48"/>
      <c r="CK56" s="48"/>
      <c r="CL56" s="48"/>
      <c r="CM56" s="4"/>
      <c r="CN56" s="48"/>
      <c r="CO56" s="5"/>
      <c r="CQ56" s="28"/>
      <c r="CR56" s="28" t="str">
        <f t="shared" si="1"/>
        <v>Добавить группу потребителей</v>
      </c>
      <c r="CS56" s="28"/>
      <c r="CT56" s="28"/>
    </row>
    <row r="57" spans="1:98" ht="14.25" customHeight="1">
      <c r="A57" s="46"/>
      <c r="B57" s="52" t="s">
        <v>16</v>
      </c>
      <c r="C57" s="48"/>
      <c r="D57" s="48"/>
      <c r="E57" s="48"/>
      <c r="F57" s="48"/>
      <c r="G57" s="48"/>
      <c r="H57" s="48"/>
      <c r="I57" s="48"/>
      <c r="J57" s="48"/>
      <c r="K57" s="4"/>
      <c r="L57" s="48"/>
      <c r="M57" s="48"/>
      <c r="N57" s="48"/>
      <c r="O57" s="48"/>
      <c r="P57" s="48"/>
      <c r="Q57" s="48"/>
      <c r="R57" s="48"/>
      <c r="S57" s="4"/>
      <c r="T57" s="48"/>
      <c r="U57" s="48"/>
      <c r="V57" s="48"/>
      <c r="W57" s="48"/>
      <c r="X57" s="48"/>
      <c r="Y57" s="48"/>
      <c r="Z57" s="48"/>
      <c r="AA57" s="4"/>
      <c r="AB57" s="48"/>
      <c r="AC57" s="48"/>
      <c r="AD57" s="48"/>
      <c r="AE57" s="48"/>
      <c r="AF57" s="48"/>
      <c r="AG57" s="48"/>
      <c r="AH57" s="48"/>
      <c r="AI57" s="4"/>
      <c r="AJ57" s="48"/>
      <c r="AK57" s="48"/>
      <c r="AL57" s="48"/>
      <c r="AM57" s="48"/>
      <c r="AN57" s="48"/>
      <c r="AO57" s="48"/>
      <c r="AP57" s="48"/>
      <c r="AQ57" s="4"/>
      <c r="AR57" s="48"/>
      <c r="AS57" s="48"/>
      <c r="AT57" s="48"/>
      <c r="AU57" s="48"/>
      <c r="AV57" s="48"/>
      <c r="AW57" s="48"/>
      <c r="AX57" s="48"/>
      <c r="AY57" s="4"/>
      <c r="AZ57" s="48"/>
      <c r="BA57" s="48"/>
      <c r="BB57" s="48"/>
      <c r="BC57" s="48"/>
      <c r="BD57" s="48"/>
      <c r="BE57" s="48"/>
      <c r="BF57" s="48"/>
      <c r="BG57" s="4"/>
      <c r="BH57" s="48"/>
      <c r="BI57" s="48"/>
      <c r="BJ57" s="48"/>
      <c r="BK57" s="48"/>
      <c r="BL57" s="48"/>
      <c r="BM57" s="48"/>
      <c r="BN57" s="48"/>
      <c r="BO57" s="4"/>
      <c r="BP57" s="48"/>
      <c r="BQ57" s="48"/>
      <c r="BR57" s="48"/>
      <c r="BS57" s="48"/>
      <c r="BT57" s="48"/>
      <c r="BU57" s="48"/>
      <c r="BV57" s="48"/>
      <c r="BW57" s="4"/>
      <c r="BX57" s="48"/>
      <c r="BY57" s="48"/>
      <c r="BZ57" s="48"/>
      <c r="CA57" s="48"/>
      <c r="CB57" s="48"/>
      <c r="CC57" s="48"/>
      <c r="CD57" s="48"/>
      <c r="CE57" s="4"/>
      <c r="CF57" s="48"/>
      <c r="CG57" s="48"/>
      <c r="CH57" s="48"/>
      <c r="CI57" s="48"/>
      <c r="CJ57" s="48"/>
      <c r="CK57" s="48"/>
      <c r="CL57" s="48"/>
      <c r="CM57" s="4"/>
      <c r="CN57" s="48"/>
      <c r="CO57" s="5"/>
      <c r="CQ57" s="28"/>
      <c r="CR57" s="28" t="str">
        <f t="shared" si="1"/>
        <v>Добавить схему подключения</v>
      </c>
      <c r="CS57" s="28"/>
      <c r="CT57" s="28"/>
    </row>
    <row r="58" spans="1:98" s="20" customFormat="1" ht="0.75" customHeight="1">
      <c r="A58" s="56"/>
      <c r="B58" s="59" t="s">
        <v>17</v>
      </c>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c r="BO58" s="58"/>
      <c r="BP58" s="58"/>
      <c r="BQ58" s="58"/>
      <c r="BR58" s="58"/>
      <c r="BS58" s="58"/>
      <c r="BT58" s="58"/>
      <c r="BU58" s="58"/>
      <c r="BV58" s="58"/>
      <c r="BW58" s="58"/>
      <c r="BX58" s="58"/>
      <c r="BY58" s="58"/>
      <c r="BZ58" s="58"/>
      <c r="CA58" s="58"/>
      <c r="CB58" s="58"/>
      <c r="CC58" s="58"/>
      <c r="CD58" s="58"/>
      <c r="CE58" s="58"/>
      <c r="CF58" s="58"/>
      <c r="CG58" s="58"/>
      <c r="CH58" s="58"/>
      <c r="CI58" s="58"/>
      <c r="CJ58" s="58"/>
      <c r="CK58" s="58"/>
      <c r="CL58" s="58"/>
      <c r="CM58" s="58"/>
      <c r="CN58" s="58"/>
      <c r="CO58" s="58"/>
      <c r="CQ58" s="28"/>
      <c r="CR58" s="28" t="str">
        <f t="shared" si="1"/>
        <v>Добавить источник для дифференциации</v>
      </c>
      <c r="CS58" s="28"/>
      <c r="CT58" s="28"/>
    </row>
    <row r="59" spans="1:98" s="20" customFormat="1" ht="0.75" customHeight="1">
      <c r="A59" s="56"/>
      <c r="B59" s="59" t="s">
        <v>18</v>
      </c>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c r="BO59" s="58"/>
      <c r="BP59" s="58"/>
      <c r="BQ59" s="58"/>
      <c r="BR59" s="58"/>
      <c r="BS59" s="58"/>
      <c r="BT59" s="58"/>
      <c r="BU59" s="58"/>
      <c r="BV59" s="58"/>
      <c r="BW59" s="58"/>
      <c r="BX59" s="58"/>
      <c r="BY59" s="58"/>
      <c r="BZ59" s="58"/>
      <c r="CA59" s="58"/>
      <c r="CB59" s="58"/>
      <c r="CC59" s="58"/>
      <c r="CD59" s="58"/>
      <c r="CE59" s="58"/>
      <c r="CF59" s="58"/>
      <c r="CG59" s="58"/>
      <c r="CH59" s="58"/>
      <c r="CI59" s="58"/>
      <c r="CJ59" s="58"/>
      <c r="CK59" s="58"/>
      <c r="CL59" s="58"/>
      <c r="CM59" s="58"/>
      <c r="CN59" s="58"/>
      <c r="CO59" s="58"/>
      <c r="CQ59" s="28"/>
      <c r="CR59" s="28" t="str">
        <f t="shared" si="1"/>
        <v>Добавить централизованную систему для дифференциации</v>
      </c>
      <c r="CS59" s="28"/>
      <c r="CT59" s="28"/>
    </row>
    <row r="60" spans="1:98" s="20" customFormat="1" ht="0.75" customHeight="1">
      <c r="A60" s="56"/>
      <c r="B60" s="59" t="s">
        <v>19</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c r="BO60" s="58"/>
      <c r="BP60" s="58"/>
      <c r="BQ60" s="58"/>
      <c r="BR60" s="58"/>
      <c r="BS60" s="58"/>
      <c r="BT60" s="58"/>
      <c r="BU60" s="58"/>
      <c r="BV60" s="58"/>
      <c r="BW60" s="58"/>
      <c r="BX60" s="58"/>
      <c r="BY60" s="58"/>
      <c r="BZ60" s="58"/>
      <c r="CA60" s="58"/>
      <c r="CB60" s="58"/>
      <c r="CC60" s="58"/>
      <c r="CD60" s="58"/>
      <c r="CE60" s="58"/>
      <c r="CF60" s="58"/>
      <c r="CG60" s="58"/>
      <c r="CH60" s="58"/>
      <c r="CI60" s="58"/>
      <c r="CJ60" s="58"/>
      <c r="CK60" s="58"/>
      <c r="CL60" s="58"/>
      <c r="CM60" s="58"/>
      <c r="CN60" s="58"/>
      <c r="CO60" s="58"/>
      <c r="CQ60" s="28"/>
      <c r="CR60" s="28" t="str">
        <f t="shared" si="1"/>
        <v>Добавить территорию для дифференциации</v>
      </c>
      <c r="CS60" s="28"/>
      <c r="CT60" s="28"/>
    </row>
    <row r="61" spans="1:98" s="20" customFormat="1" ht="0.75" customHeight="1">
      <c r="A61" s="56"/>
      <c r="B61" s="59" t="s">
        <v>54</v>
      </c>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8"/>
      <c r="BS61" s="58"/>
      <c r="BT61" s="58"/>
      <c r="BU61" s="58"/>
      <c r="BV61" s="58"/>
      <c r="BW61" s="58"/>
      <c r="BX61" s="58"/>
      <c r="BY61" s="58"/>
      <c r="BZ61" s="58"/>
      <c r="CA61" s="58"/>
      <c r="CB61" s="58"/>
      <c r="CC61" s="58"/>
      <c r="CD61" s="58"/>
      <c r="CE61" s="58"/>
      <c r="CF61" s="58"/>
      <c r="CG61" s="58"/>
      <c r="CH61" s="58"/>
      <c r="CI61" s="58"/>
      <c r="CJ61" s="58"/>
      <c r="CK61" s="58"/>
      <c r="CL61" s="58"/>
      <c r="CM61" s="58"/>
      <c r="CN61" s="58"/>
      <c r="CO61" s="58"/>
      <c r="CQ61" s="28"/>
      <c r="CR61" s="28" t="str">
        <f t="shared" si="1"/>
        <v>Добавить наименование тарифа</v>
      </c>
      <c r="CS61" s="28"/>
      <c r="CT61" s="28"/>
    </row>
    <row r="62" spans="1:98" ht="11.25" customHeight="1">
      <c r="A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P62" s="19"/>
      <c r="CQ62" s="19"/>
      <c r="CR62" s="19"/>
      <c r="CS62" s="19"/>
      <c r="CT62" s="19"/>
    </row>
    <row r="63" spans="1:98" ht="27" customHeight="1">
      <c r="A63" s="10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c r="BS63" s="109"/>
      <c r="BT63" s="109"/>
      <c r="BU63" s="109"/>
      <c r="BV63" s="109"/>
      <c r="BW63" s="109"/>
      <c r="BX63" s="109"/>
      <c r="BY63" s="109"/>
      <c r="BZ63" s="109"/>
      <c r="CA63" s="109"/>
      <c r="CB63" s="109"/>
      <c r="CC63" s="109"/>
      <c r="CD63" s="109"/>
      <c r="CE63" s="109"/>
      <c r="CF63" s="109"/>
      <c r="CG63" s="109"/>
      <c r="CH63" s="109"/>
      <c r="CI63" s="109"/>
      <c r="CJ63" s="109"/>
      <c r="CK63" s="109"/>
      <c r="CL63" s="109"/>
      <c r="CM63" s="109"/>
      <c r="CN63" s="109"/>
      <c r="CO63" s="109"/>
    </row>
    <row r="64" spans="1:98" ht="62.25" customHeight="1">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c r="BS64" s="109"/>
      <c r="BT64" s="109"/>
      <c r="BU64" s="109"/>
      <c r="BV64" s="109"/>
      <c r="BW64" s="109"/>
      <c r="BX64" s="109"/>
      <c r="BY64" s="109"/>
      <c r="BZ64" s="109"/>
      <c r="CA64" s="109"/>
      <c r="CB64" s="109"/>
      <c r="CC64" s="109"/>
      <c r="CD64" s="109"/>
      <c r="CE64" s="109"/>
      <c r="CF64" s="109"/>
      <c r="CG64" s="109"/>
      <c r="CH64" s="109"/>
      <c r="CI64" s="109"/>
      <c r="CJ64" s="109"/>
      <c r="CK64" s="109"/>
      <c r="CL64" s="109"/>
      <c r="CM64" s="109"/>
      <c r="CN64" s="109"/>
      <c r="CO64" s="109"/>
    </row>
    <row r="65" spans="1:93" ht="14.25" customHeight="1">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row>
    <row r="66" spans="1:93" ht="18" customHeight="1">
      <c r="A66" s="108"/>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c r="BS66" s="109"/>
      <c r="BT66" s="109"/>
      <c r="BU66" s="109"/>
      <c r="BV66" s="109"/>
      <c r="BW66" s="109"/>
      <c r="BX66" s="109"/>
      <c r="BY66" s="109"/>
      <c r="BZ66" s="109"/>
      <c r="CA66" s="109"/>
      <c r="CB66" s="109"/>
      <c r="CC66" s="109"/>
      <c r="CD66" s="109"/>
      <c r="CE66" s="109"/>
      <c r="CF66" s="109"/>
      <c r="CG66" s="109"/>
      <c r="CH66" s="109"/>
      <c r="CI66" s="109"/>
      <c r="CJ66" s="109"/>
      <c r="CK66" s="109"/>
      <c r="CL66" s="109"/>
      <c r="CM66" s="109"/>
      <c r="CN66" s="109"/>
      <c r="CO66" s="109"/>
    </row>
    <row r="67" spans="1:93" ht="18" customHeight="1">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c r="BS67" s="109"/>
      <c r="BT67" s="109"/>
      <c r="BU67" s="109"/>
      <c r="BV67" s="109"/>
      <c r="BW67" s="109"/>
      <c r="BX67" s="109"/>
      <c r="BY67" s="109"/>
      <c r="BZ67" s="109"/>
      <c r="CA67" s="109"/>
      <c r="CB67" s="109"/>
      <c r="CC67" s="109"/>
      <c r="CD67" s="109"/>
      <c r="CE67" s="109"/>
      <c r="CF67" s="109"/>
      <c r="CG67" s="109"/>
      <c r="CH67" s="109"/>
      <c r="CI67" s="109"/>
      <c r="CJ67" s="109"/>
      <c r="CK67" s="109"/>
      <c r="CL67" s="109"/>
      <c r="CM67" s="109"/>
      <c r="CN67" s="109"/>
      <c r="CO67" s="109"/>
    </row>
    <row r="68" spans="1:93" ht="27.75" customHeight="1">
      <c r="A68" s="108"/>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c r="AC68" s="109"/>
      <c r="AD68" s="109"/>
      <c r="AE68" s="109"/>
      <c r="AF68" s="109"/>
      <c r="AG68" s="109"/>
      <c r="AH68" s="109"/>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c r="BS68" s="109"/>
      <c r="BT68" s="109"/>
      <c r="BU68" s="109"/>
      <c r="BV68" s="109"/>
      <c r="BW68" s="109"/>
      <c r="BX68" s="109"/>
      <c r="BY68" s="109"/>
      <c r="BZ68" s="109"/>
      <c r="CA68" s="109"/>
      <c r="CB68" s="109"/>
      <c r="CC68" s="109"/>
      <c r="CD68" s="109"/>
      <c r="CE68" s="109"/>
      <c r="CF68" s="109"/>
      <c r="CG68" s="109"/>
      <c r="CH68" s="109"/>
      <c r="CI68" s="109"/>
      <c r="CJ68" s="109"/>
      <c r="CK68" s="109"/>
      <c r="CL68" s="109"/>
      <c r="CM68" s="109"/>
      <c r="CN68" s="109"/>
      <c r="CO68" s="109"/>
    </row>
  </sheetData>
  <mergeCells count="348">
    <mergeCell ref="B67:CO67"/>
    <mergeCell ref="B68:CO68"/>
    <mergeCell ref="A26:AJ26"/>
    <mergeCell ref="A27:X27"/>
    <mergeCell ref="CL53:CL54"/>
    <mergeCell ref="CM53:CM54"/>
    <mergeCell ref="CO53:CO55"/>
    <mergeCell ref="B63:CO63"/>
    <mergeCell ref="B64:CO64"/>
    <mergeCell ref="B66:CO66"/>
    <mergeCell ref="CB53:CB54"/>
    <mergeCell ref="CC53:CC54"/>
    <mergeCell ref="CD53:CD54"/>
    <mergeCell ref="CE53:CE54"/>
    <mergeCell ref="CJ53:CJ54"/>
    <mergeCell ref="CK53:CK54"/>
    <mergeCell ref="BN53:BN54"/>
    <mergeCell ref="BO53:BO54"/>
    <mergeCell ref="BT53:BT54"/>
    <mergeCell ref="BU53:BU54"/>
    <mergeCell ref="BV53:BV54"/>
    <mergeCell ref="BW53:BW54"/>
    <mergeCell ref="BD53:BD54"/>
    <mergeCell ref="BE53:BE54"/>
    <mergeCell ref="BF53:BF54"/>
    <mergeCell ref="BG53:BG54"/>
    <mergeCell ref="BL53:BL54"/>
    <mergeCell ref="BM53:BM54"/>
    <mergeCell ref="AP53:AP54"/>
    <mergeCell ref="AQ53:AQ54"/>
    <mergeCell ref="AV53:AV54"/>
    <mergeCell ref="AW53:AW54"/>
    <mergeCell ref="AX53:AX54"/>
    <mergeCell ref="AY53:AY54"/>
    <mergeCell ref="AF53:AF54"/>
    <mergeCell ref="AG53:AG54"/>
    <mergeCell ref="AH53:AH54"/>
    <mergeCell ref="AI53:AI54"/>
    <mergeCell ref="AN53:AN54"/>
    <mergeCell ref="AO53:AO54"/>
    <mergeCell ref="R53:R54"/>
    <mergeCell ref="S53:S54"/>
    <mergeCell ref="X53:X54"/>
    <mergeCell ref="Y53:Y54"/>
    <mergeCell ref="Z53:Z54"/>
    <mergeCell ref="AA53:AA54"/>
    <mergeCell ref="H53:H54"/>
    <mergeCell ref="I53:I54"/>
    <mergeCell ref="J53:J54"/>
    <mergeCell ref="K53:K54"/>
    <mergeCell ref="P53:P54"/>
    <mergeCell ref="Q53:Q54"/>
    <mergeCell ref="CJ49:CJ50"/>
    <mergeCell ref="CK49:CK50"/>
    <mergeCell ref="CL49:CL50"/>
    <mergeCell ref="AP49:AP50"/>
    <mergeCell ref="AQ49:AQ50"/>
    <mergeCell ref="AV49:AV50"/>
    <mergeCell ref="AW49:AW50"/>
    <mergeCell ref="Z49:Z50"/>
    <mergeCell ref="AA49:AA50"/>
    <mergeCell ref="AF49:AF50"/>
    <mergeCell ref="AG49:AG50"/>
    <mergeCell ref="AH49:AH50"/>
    <mergeCell ref="AI49:AI50"/>
    <mergeCell ref="P49:P50"/>
    <mergeCell ref="Q49:Q50"/>
    <mergeCell ref="R49:R50"/>
    <mergeCell ref="S49:S50"/>
    <mergeCell ref="X49:X50"/>
    <mergeCell ref="CO49:CO51"/>
    <mergeCell ref="D52:K52"/>
    <mergeCell ref="L52:CN52"/>
    <mergeCell ref="BV49:BV50"/>
    <mergeCell ref="BW49:BW50"/>
    <mergeCell ref="CB49:CB50"/>
    <mergeCell ref="CC49:CC50"/>
    <mergeCell ref="CD49:CD50"/>
    <mergeCell ref="CE49:CE50"/>
    <mergeCell ref="BL49:BL50"/>
    <mergeCell ref="BM49:BM50"/>
    <mergeCell ref="BN49:BN50"/>
    <mergeCell ref="BO49:BO50"/>
    <mergeCell ref="BT49:BT50"/>
    <mergeCell ref="BU49:BU50"/>
    <mergeCell ref="AX49:AX50"/>
    <mergeCell ref="AY49:AY50"/>
    <mergeCell ref="BD49:BD50"/>
    <mergeCell ref="BE49:BE50"/>
    <mergeCell ref="BF49:BF50"/>
    <mergeCell ref="BG49:BG50"/>
    <mergeCell ref="AN49:AN50"/>
    <mergeCell ref="AO49:AO50"/>
    <mergeCell ref="Y49:Y50"/>
    <mergeCell ref="L47:CN47"/>
    <mergeCell ref="D48:K48"/>
    <mergeCell ref="L48:CN48"/>
    <mergeCell ref="H49:H50"/>
    <mergeCell ref="I49:I50"/>
    <mergeCell ref="J49:J50"/>
    <mergeCell ref="K49:K50"/>
    <mergeCell ref="L44:CN44"/>
    <mergeCell ref="D45:K45"/>
    <mergeCell ref="L45:CN45"/>
    <mergeCell ref="D46:K46"/>
    <mergeCell ref="L46:CN46"/>
    <mergeCell ref="D47:K47"/>
    <mergeCell ref="CM49:CM50"/>
    <mergeCell ref="BE42:BF42"/>
    <mergeCell ref="BM42:BN42"/>
    <mergeCell ref="BU42:BV42"/>
    <mergeCell ref="CC42:CD42"/>
    <mergeCell ref="CK42:CL42"/>
    <mergeCell ref="D43:K43"/>
    <mergeCell ref="L43:CN43"/>
    <mergeCell ref="D44:K44"/>
    <mergeCell ref="BM41:BN41"/>
    <mergeCell ref="BU41:BV41"/>
    <mergeCell ref="CC41:CD41"/>
    <mergeCell ref="CK41:CL41"/>
    <mergeCell ref="I42:J42"/>
    <mergeCell ref="Q42:R42"/>
    <mergeCell ref="Y42:Z42"/>
    <mergeCell ref="AG42:AH42"/>
    <mergeCell ref="AO42:AP42"/>
    <mergeCell ref="AW42:AX42"/>
    <mergeCell ref="I41:J41"/>
    <mergeCell ref="Q41:R41"/>
    <mergeCell ref="Y41:Z41"/>
    <mergeCell ref="AG41:AH41"/>
    <mergeCell ref="AO41:AP41"/>
    <mergeCell ref="AW41:AX41"/>
    <mergeCell ref="BZ40:CA40"/>
    <mergeCell ref="CB40:CD40"/>
    <mergeCell ref="CF40:CF41"/>
    <mergeCell ref="CG40:CG41"/>
    <mergeCell ref="CH40:CI40"/>
    <mergeCell ref="CJ40:CL40"/>
    <mergeCell ref="BP40:BP41"/>
    <mergeCell ref="BQ40:BQ41"/>
    <mergeCell ref="BR40:BS40"/>
    <mergeCell ref="BT40:BV40"/>
    <mergeCell ref="BX40:BX41"/>
    <mergeCell ref="BY40:BY41"/>
    <mergeCell ref="N40:O40"/>
    <mergeCell ref="P40:R40"/>
    <mergeCell ref="T40:T41"/>
    <mergeCell ref="U40:U41"/>
    <mergeCell ref="V40:W40"/>
    <mergeCell ref="X40:Z40"/>
    <mergeCell ref="CE39:CE41"/>
    <mergeCell ref="CF39:CL39"/>
    <mergeCell ref="CM39:CM41"/>
    <mergeCell ref="AN40:AP40"/>
    <mergeCell ref="AR40:AR41"/>
    <mergeCell ref="AS40:AS41"/>
    <mergeCell ref="AT40:AU40"/>
    <mergeCell ref="AV40:AX40"/>
    <mergeCell ref="AZ40:AZ41"/>
    <mergeCell ref="BA40:BA41"/>
    <mergeCell ref="BB40:BC40"/>
    <mergeCell ref="BD40:BF40"/>
    <mergeCell ref="BE41:BF41"/>
    <mergeCell ref="AB40:AB41"/>
    <mergeCell ref="AC40:AC41"/>
    <mergeCell ref="AD40:AE40"/>
    <mergeCell ref="AF40:AH40"/>
    <mergeCell ref="AJ40:AJ41"/>
    <mergeCell ref="BI40:BI41"/>
    <mergeCell ref="BJ40:BK40"/>
    <mergeCell ref="BL40:BN40"/>
    <mergeCell ref="AI39:AI41"/>
    <mergeCell ref="AJ39:AP39"/>
    <mergeCell ref="AQ39:AQ41"/>
    <mergeCell ref="AR39:AX39"/>
    <mergeCell ref="AY39:AY41"/>
    <mergeCell ref="AZ39:BF39"/>
    <mergeCell ref="AL40:AM40"/>
    <mergeCell ref="AK40:AK41"/>
    <mergeCell ref="CO38:CO41"/>
    <mergeCell ref="A39:A41"/>
    <mergeCell ref="B39:B41"/>
    <mergeCell ref="D39:J39"/>
    <mergeCell ref="K39:K41"/>
    <mergeCell ref="L39:R39"/>
    <mergeCell ref="S39:S41"/>
    <mergeCell ref="T39:Z39"/>
    <mergeCell ref="AA39:AA41"/>
    <mergeCell ref="AB39:AH39"/>
    <mergeCell ref="CN39:CN41"/>
    <mergeCell ref="D40:D41"/>
    <mergeCell ref="E40:E41"/>
    <mergeCell ref="F40:G40"/>
    <mergeCell ref="H40:J40"/>
    <mergeCell ref="L40:L41"/>
    <mergeCell ref="M40:M41"/>
    <mergeCell ref="BG39:BG41"/>
    <mergeCell ref="BH39:BN39"/>
    <mergeCell ref="BO39:BO41"/>
    <mergeCell ref="BP39:BV39"/>
    <mergeCell ref="BW39:BW41"/>
    <mergeCell ref="BX39:CD39"/>
    <mergeCell ref="BH40:BH41"/>
    <mergeCell ref="AZ37:BG37"/>
    <mergeCell ref="BH37:BO37"/>
    <mergeCell ref="BP37:BW37"/>
    <mergeCell ref="BX37:CE37"/>
    <mergeCell ref="CF37:CM37"/>
    <mergeCell ref="A38:CN38"/>
    <mergeCell ref="D37:K37"/>
    <mergeCell ref="L37:S37"/>
    <mergeCell ref="T37:AA37"/>
    <mergeCell ref="AB37:AI37"/>
    <mergeCell ref="AJ37:AQ37"/>
    <mergeCell ref="AR37:AY37"/>
    <mergeCell ref="AR35:AX35"/>
    <mergeCell ref="AZ35:BF35"/>
    <mergeCell ref="BH35:BN35"/>
    <mergeCell ref="BP35:BV35"/>
    <mergeCell ref="BX35:CD35"/>
    <mergeCell ref="CF35:CL35"/>
    <mergeCell ref="A35:B35"/>
    <mergeCell ref="D35:J35"/>
    <mergeCell ref="L35:R35"/>
    <mergeCell ref="T35:Z35"/>
    <mergeCell ref="AB35:AH35"/>
    <mergeCell ref="AJ35:AP35"/>
    <mergeCell ref="AR34:AX34"/>
    <mergeCell ref="AZ34:BF34"/>
    <mergeCell ref="BH34:BN34"/>
    <mergeCell ref="BP34:BV34"/>
    <mergeCell ref="BX34:CD34"/>
    <mergeCell ref="CF34:CL34"/>
    <mergeCell ref="A34:B34"/>
    <mergeCell ref="D34:J34"/>
    <mergeCell ref="L34:R34"/>
    <mergeCell ref="T34:Z34"/>
    <mergeCell ref="AB34:AH34"/>
    <mergeCell ref="AJ34:AP34"/>
    <mergeCell ref="AR32:AX32"/>
    <mergeCell ref="AZ32:BF32"/>
    <mergeCell ref="BH32:BN32"/>
    <mergeCell ref="BP32:BV32"/>
    <mergeCell ref="BX32:CD32"/>
    <mergeCell ref="CF32:CL32"/>
    <mergeCell ref="A32:B32"/>
    <mergeCell ref="D32:J32"/>
    <mergeCell ref="L32:R32"/>
    <mergeCell ref="T32:Z32"/>
    <mergeCell ref="AB32:AH32"/>
    <mergeCell ref="AJ32:AP32"/>
    <mergeCell ref="AR31:AX31"/>
    <mergeCell ref="AZ31:BF31"/>
    <mergeCell ref="BH31:BN31"/>
    <mergeCell ref="BP31:BV31"/>
    <mergeCell ref="BX31:CD31"/>
    <mergeCell ref="CF31:CL31"/>
    <mergeCell ref="BH30:BN30"/>
    <mergeCell ref="BP30:BV30"/>
    <mergeCell ref="BX30:CD30"/>
    <mergeCell ref="CF30:CL30"/>
    <mergeCell ref="A31:B31"/>
    <mergeCell ref="D31:J31"/>
    <mergeCell ref="L31:R31"/>
    <mergeCell ref="T31:Z31"/>
    <mergeCell ref="AB31:AH31"/>
    <mergeCell ref="AJ31:AP31"/>
    <mergeCell ref="BX29:CD29"/>
    <mergeCell ref="CF29:CL29"/>
    <mergeCell ref="A30:B30"/>
    <mergeCell ref="D30:J30"/>
    <mergeCell ref="L30:R30"/>
    <mergeCell ref="T30:Z30"/>
    <mergeCell ref="AB30:AH30"/>
    <mergeCell ref="AJ30:AP30"/>
    <mergeCell ref="AR30:AX30"/>
    <mergeCell ref="AZ30:BF30"/>
    <mergeCell ref="AB29:AH29"/>
    <mergeCell ref="AJ29:AP29"/>
    <mergeCell ref="AR29:AX29"/>
    <mergeCell ref="AZ29:BF29"/>
    <mergeCell ref="BH29:BN29"/>
    <mergeCell ref="BP29:BV29"/>
    <mergeCell ref="A29:B29"/>
    <mergeCell ref="D29:J29"/>
    <mergeCell ref="L29:R29"/>
    <mergeCell ref="T29:Z29"/>
    <mergeCell ref="CK8:CK9"/>
    <mergeCell ref="CL8:CL9"/>
    <mergeCell ref="CM8:CM9"/>
    <mergeCell ref="CO8:CO10"/>
    <mergeCell ref="P17:P18"/>
    <mergeCell ref="Q17:Q18"/>
    <mergeCell ref="R17:R18"/>
    <mergeCell ref="S17:S18"/>
    <mergeCell ref="BW8:BW9"/>
    <mergeCell ref="CB8:CB9"/>
    <mergeCell ref="CC8:CC9"/>
    <mergeCell ref="CD8:CD9"/>
    <mergeCell ref="CE8:CE9"/>
    <mergeCell ref="CJ8:CJ9"/>
    <mergeCell ref="BM8:BM9"/>
    <mergeCell ref="BN8:BN9"/>
    <mergeCell ref="BO8:BO9"/>
    <mergeCell ref="BT8:BT9"/>
    <mergeCell ref="BU8:BU9"/>
    <mergeCell ref="BV8:BV9"/>
    <mergeCell ref="AY8:AY9"/>
    <mergeCell ref="BD8:BD9"/>
    <mergeCell ref="R8:R9"/>
    <mergeCell ref="S8:S9"/>
    <mergeCell ref="X8:X9"/>
    <mergeCell ref="Y8:Y9"/>
    <mergeCell ref="Z8:Z9"/>
    <mergeCell ref="BE8:BE9"/>
    <mergeCell ref="BF8:BF9"/>
    <mergeCell ref="BG8:BG9"/>
    <mergeCell ref="BL8:BL9"/>
    <mergeCell ref="AO8:AO9"/>
    <mergeCell ref="AP8:AP9"/>
    <mergeCell ref="AQ8:AQ9"/>
    <mergeCell ref="AV8:AV9"/>
    <mergeCell ref="AW8:AW9"/>
    <mergeCell ref="AX8:AX9"/>
    <mergeCell ref="D2:K2"/>
    <mergeCell ref="L2:CN2"/>
    <mergeCell ref="D3:K3"/>
    <mergeCell ref="L3:CN3"/>
    <mergeCell ref="D4:K4"/>
    <mergeCell ref="L4:CN4"/>
    <mergeCell ref="H8:H9"/>
    <mergeCell ref="I8:I9"/>
    <mergeCell ref="J8:J9"/>
    <mergeCell ref="K8:K9"/>
    <mergeCell ref="P8:P9"/>
    <mergeCell ref="D5:K5"/>
    <mergeCell ref="L5:CN5"/>
    <mergeCell ref="D6:K6"/>
    <mergeCell ref="L6:CN6"/>
    <mergeCell ref="D7:K7"/>
    <mergeCell ref="L7:CN7"/>
    <mergeCell ref="AA8:AA9"/>
    <mergeCell ref="AF8:AF9"/>
    <mergeCell ref="AG8:AG9"/>
    <mergeCell ref="AH8:AH9"/>
    <mergeCell ref="AI8:AI9"/>
    <mergeCell ref="AN8:AN9"/>
    <mergeCell ref="Q8:Q9"/>
  </mergeCells>
  <dataValidations disablePrompts="1" count="8">
    <dataValidation allowBlank="1" promptTitle="checkPeriodRange" sqref="G65590 G131126 G196662 G262198 G327734 G393270 G458806 G524342 G589878 G655414 G720950 G786486 G852022 G917558 G983094 G9 O65590 O131126 O196662 O262198 O327734 O393270 O458806 O524342 O589878 O655414 O720950 O786486 O852022 O917558 O983094 O9 O50 O18 G50 W9 W50 AE9 AE50 AM9 AM50 G54 O54 W54 AE54 AM54 AU9 AU50 AU54 BC9 BC50 BC54 BK9 BK50 BK54 BS9 BS50 BS54 CA9 CA50 CA54 CI9 CI50 CI54"/>
    <dataValidation allowBlank="1" showInputMessage="1" showErrorMessage="1" prompt="Для выбора выполните двойной щелчок левой клавиши мыши по соответствующей ячейке." sqref="I65589 I131125 I196661 I262197 I327733 I393269 I458805 I524341 I589877 I655413 I720949 I786485 I852021 I917557 I983093 K131125 K458805 K196661 K262197 K327733 K393269 K524341 K589877 K655413 K720949 K786485 K852021 K917557 K983093 K65589 Q65589 Q131125 Q196661 Q262197 Q327733 Q393269 Q458805 Q524341 Q589877 Q655413 Q720949 Q786485 Q852021 Q917557 Q983093 S327733:CM327733 S393269:CM393269 S49 Y49 AA49 AG49 AI49 AO49 AQ49 AW49 AY49 BE49 BG49 BM49 BO49 BU49 BW49 CC49 CE49 CK49 CM49 S524341:CM524341 S8 Y8 AA8 AG8 AI8 AO8 AQ8 AW8 AY8 BE8 BG8 BM8 BO8 BU8 BW8 CC8 CE8 CK8 CM8 S589877:CM589877 S655413:CM655413 S17 S720949:CM720949 S786485:CM786485 S852021:CM852021 S917557:CM917557 S983093:CM983093 S65589:CM65589 S131125:CM131125 Q49 S458805:CM458805 Q8 K8 I8 Q17 S196661:CM196661 I49 K49 S262197:CM262197 I53 K53 Q53 S53 Y53 AA53 AG53 AI53 AO53 AQ53 AW53 AY53 BE53 BG53 BM53 BO53 BU53 BW53 CC53 CE53 CK53 CM53"/>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65589 H131125 H196661 H262197 H327733 H393269 H458805 H524341 H589877 H655413 H720949 H786485 H852021 H917557 H983093 J65589 J131125 J196661 J262197 J327733 J393269 J458805 J524341 J589877 J655413 J720949 J786485 J852021 J917557 J983093 H8 P65589 P131125 P196661 P262197 P327733 P393269 P458805 P524341 P589877 P655413 P720949 P786485 P852021 P917557 P983093 R65589 R131125 R196661 R262197 R327733 R393269 R458805 R524341 R589877 R655413 R720949 R786485 R852021 R917557 R983093 R49 P49 P8 R8 J8 P17 R17 H49 J49 X8 Z8 X49 Z49 AF8 AH8 AF49 AH49 AN8 AP8 AN49 AP49 H53 J53 P53 R53 X53 Z53 AF53 AH53 AN53 AP53 AV8 AX8 AV49 AX49 AV53 AX53 BD8 BF8 BD49 BF49 BD53 BF53 BL8 BN8 BL49 BN49 BL53 BN53 BT8 BV8 BT49 BV49 BT53 BV53 CB8 CD8 CB49 CD49 CB53 CD53 CJ8 CL8 CJ49 CL49 CJ53 CL53"/>
    <dataValidation type="list" allowBlank="1" showInputMessage="1" showErrorMessage="1" errorTitle="Ошибка" error="Выберите значение из списка" sqref="B65589 B131125 B196661 B262197 B327733 B393269 B458805 B524341 B589877 B655413 B720949 B786485 B852021 B917557 B983093">
      <formula1>kind_of_heat_transfer</formula1>
    </dataValidation>
    <dataValidation type="textLength" operator="lessThanOrEqual" allowBlank="1" showInputMessage="1" showErrorMessage="1" errorTitle="Ошибка" error="Допускается ввод не более 900 символов!" sqref="CO65583:CO65590 CO131119:CO131126 CO196655:CO196662 CO262191:CO262198 CO327727:CO327734 CO393263:CO393270 CO458799:CO458806 CO524335:CO524342 CO589871:CO589878 CO655407:CO655414 CO720943:CO720950 CO786479:CO786486 CO852015:CO852022 CO917551:CO917558 CO983087:CO983094">
      <formula1>900</formula1>
    </dataValidation>
    <dataValidation type="list" allowBlank="1" showInputMessage="1" showErrorMessage="1" errorTitle="Ошибка" error="Выберите значение из списка" sqref="D983091:E983091 D65587:E65587 D131123:E131123 D196659:E196659 D262195:E262195 D327731:E327731 D393267:E393267 D458803:E458803 D524339:E524339 D589875:E589875 D655411:E655411 D720947:E720947 D786483:E786483 D852019:E852019 D917555:E917555 L983091:M983091 L65587:M65587 L131123:M131123 L196659:M196659 L262195:M262195 L327731:M327731 L393267:M393267 L458803:M458803 L524339:M524339 L589875:M589875 L655411:M655411 L720947:M720947 L786483:M786483 L852019:M852019 L917555:M917555">
      <formula1>kind_of_scheme_in</formula1>
    </dataValidation>
    <dataValidation allowBlank="1" sqref="A131127:CO131133 A196663:CO196669 A262199:CO262205 A327735:CO327741 A393271:CO393277 A458807:CO458813 A524343:CO524349 A589879:CO589885 A655415:CO655421 A720951:CO720957 A786487:CO786493 A852023:CO852029 A917559:CO917565 A983095:CO983101 A65591:CO65597"/>
    <dataValidation type="list" allowBlank="1" showInputMessage="1" errorTitle="Ошибка" error="Выберите значение из списка" prompt="Выберите значение из списка" sqref="D983092:CN983092 D65588:CN65588 D131124:CN131124 D196660:CN196660 D262196:CN262196 D327732:CN327732 D393268:CN393268 D458804:CN458804 D524340:CN524340 D589876:CN589876 D655412:CN655412 D720948:CN720948 D786484:CN786484 D852020:CN852020 D917556:CN917556">
      <formula1>kind_of_cons</formula1>
    </dataValidation>
  </dataValidations>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2023-12-21T09:36:14Z</dcterms:modified>
</cp:coreProperties>
</file>